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 activeTab="4"/>
  </bookViews>
  <sheets>
    <sheet name="R1" sheetId="2" r:id="rId1"/>
    <sheet name="R2" sheetId="3" r:id="rId2"/>
    <sheet name="R3" sheetId="12" r:id="rId3"/>
    <sheet name="R4" sheetId="13" r:id="rId4"/>
    <sheet name="V1" sheetId="6" r:id="rId5"/>
    <sheet name="V2" sheetId="14" r:id="rId6"/>
    <sheet name="List1" sheetId="11" r:id="rId7"/>
  </sheets>
  <calcPr calcId="125725"/>
</workbook>
</file>

<file path=xl/calcChain.xml><?xml version="1.0" encoding="utf-8"?>
<calcChain xmlns="http://schemas.openxmlformats.org/spreadsheetml/2006/main">
  <c r="J21" i="6"/>
  <c r="J51" s="1"/>
  <c r="K19" i="14"/>
  <c r="J19"/>
  <c r="K7"/>
  <c r="K12"/>
  <c r="J12"/>
  <c r="J7"/>
  <c r="K5"/>
  <c r="K25" s="1"/>
  <c r="J5"/>
  <c r="J25" s="1"/>
  <c r="L21"/>
  <c r="L22"/>
  <c r="L23"/>
  <c r="L24"/>
  <c r="L20"/>
  <c r="L14"/>
  <c r="L15"/>
  <c r="L16"/>
  <c r="L17"/>
  <c r="L18"/>
  <c r="L13"/>
  <c r="L11"/>
  <c r="L9"/>
  <c r="L10"/>
  <c r="L8"/>
  <c r="L6"/>
  <c r="K51" i="6"/>
  <c r="J41"/>
  <c r="J31"/>
  <c r="J25"/>
  <c r="J14"/>
  <c r="E4" i="12"/>
  <c r="E43" i="3"/>
  <c r="E4" s="1"/>
  <c r="G12" i="2"/>
  <c r="E28" i="13"/>
  <c r="E4"/>
  <c r="E14" i="12"/>
  <c r="E16"/>
  <c r="K26" i="14" l="1"/>
  <c r="K27"/>
  <c r="J27"/>
  <c r="L27" s="1"/>
  <c r="J26"/>
  <c r="L26" s="1"/>
  <c r="L25"/>
  <c r="L19"/>
  <c r="L12"/>
  <c r="L7"/>
  <c r="L5"/>
  <c r="F14" i="12"/>
  <c r="E9"/>
  <c r="E5"/>
  <c r="E35" i="3"/>
  <c r="F15"/>
  <c r="E15"/>
  <c r="E5"/>
  <c r="E13" i="12" l="1"/>
  <c r="E31" i="13" s="1"/>
  <c r="H39" i="2"/>
  <c r="G39"/>
  <c r="G32"/>
  <c r="G21"/>
  <c r="H13"/>
  <c r="G13"/>
  <c r="F5" i="12"/>
  <c r="F9"/>
  <c r="F16"/>
  <c r="F35" i="3"/>
  <c r="F43"/>
  <c r="K47" i="6"/>
  <c r="J47"/>
  <c r="K49"/>
  <c r="J49"/>
  <c r="K41"/>
  <c r="L41"/>
  <c r="K33"/>
  <c r="J33"/>
  <c r="K31"/>
  <c r="L31"/>
  <c r="K25"/>
  <c r="K21"/>
  <c r="L21"/>
  <c r="L15"/>
  <c r="L16"/>
  <c r="L17"/>
  <c r="L18"/>
  <c r="L19"/>
  <c r="L20"/>
  <c r="L22"/>
  <c r="L23"/>
  <c r="L24"/>
  <c r="L26"/>
  <c r="L27"/>
  <c r="L28"/>
  <c r="L29"/>
  <c r="L30"/>
  <c r="L32"/>
  <c r="L33"/>
  <c r="L34"/>
  <c r="L35"/>
  <c r="L36"/>
  <c r="L37"/>
  <c r="L38"/>
  <c r="L39"/>
  <c r="L40"/>
  <c r="L42"/>
  <c r="L43"/>
  <c r="L44"/>
  <c r="L45"/>
  <c r="L46"/>
  <c r="L48"/>
  <c r="L49"/>
  <c r="L50"/>
  <c r="K14"/>
  <c r="F28" i="13"/>
  <c r="F4"/>
  <c r="F5" i="3"/>
  <c r="F4" s="1"/>
  <c r="F13" i="12" l="1"/>
  <c r="H12" i="2"/>
  <c r="F47" i="3" s="1"/>
  <c r="L25" i="6"/>
  <c r="E47" i="3"/>
  <c r="F4" i="12"/>
  <c r="F31" i="13" s="1"/>
  <c r="L14" i="6"/>
  <c r="L47"/>
  <c r="H32" i="2"/>
  <c r="H21"/>
  <c r="L51" i="6" l="1"/>
</calcChain>
</file>

<file path=xl/sharedStrings.xml><?xml version="1.0" encoding="utf-8"?>
<sst xmlns="http://schemas.openxmlformats.org/spreadsheetml/2006/main" count="665" uniqueCount="567">
  <si>
    <t>Výdaje příštích období</t>
  </si>
  <si>
    <t>Mzdové náklady</t>
  </si>
  <si>
    <t>ROZVAHA</t>
  </si>
  <si>
    <t>(BILANCE)</t>
  </si>
  <si>
    <t>IČ</t>
  </si>
  <si>
    <t>AKTIVA</t>
  </si>
  <si>
    <t>a</t>
  </si>
  <si>
    <t>b</t>
  </si>
  <si>
    <t>c</t>
  </si>
  <si>
    <t>A.</t>
  </si>
  <si>
    <t>B.</t>
  </si>
  <si>
    <t>4</t>
  </si>
  <si>
    <t>5</t>
  </si>
  <si>
    <t>2</t>
  </si>
  <si>
    <t>3</t>
  </si>
  <si>
    <t>6</t>
  </si>
  <si>
    <t>7</t>
  </si>
  <si>
    <t>C.</t>
  </si>
  <si>
    <t>PASIVA</t>
  </si>
  <si>
    <t>Dlouhodobé směnky k úhradě</t>
  </si>
  <si>
    <t>Jiné závazky</t>
  </si>
  <si>
    <t>8</t>
  </si>
  <si>
    <t>VÝKAZ ZISKU A ZTRÁTY</t>
  </si>
  <si>
    <t>DRUHOVÉ ČLENĚNÍ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</si>
  <si>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</si>
  <si>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</si>
  <si>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</si>
  <si>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</si>
  <si>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</si>
  <si>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</si>
  <si>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</si>
  <si>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</si>
  <si>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</si>
  <si>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</si>
  <si>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</si>
  <si>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</si>
  <si>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</si>
  <si>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</si>
  <si>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</si>
  <si>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</si>
  <si>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</si>
  <si>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Zpracováno v souladu s vyhláškou č. 504/2002 Sb. ve znění pozdějších předpisů</t>
  </si>
  <si>
    <t>ke dni 31. 12. 2016</t>
  </si>
  <si>
    <t>Název a sídlo účetní jednotky</t>
  </si>
  <si>
    <t>Stav k poslednímu dni účetního období</t>
  </si>
  <si>
    <t>Stav k prvnímu dni účetního období</t>
  </si>
  <si>
    <t>Číslo řádku</t>
  </si>
  <si>
    <t>A.I.</t>
  </si>
  <si>
    <t>A.I.1.</t>
  </si>
  <si>
    <t>A.I.2.</t>
  </si>
  <si>
    <t>A.I.3.</t>
  </si>
  <si>
    <t>A.I.4.</t>
  </si>
  <si>
    <t>A.I.5.</t>
  </si>
  <si>
    <t>A.I.6.</t>
  </si>
  <si>
    <t>A.I.7.</t>
  </si>
  <si>
    <t>A.II.</t>
  </si>
  <si>
    <t>A.II.2.</t>
  </si>
  <si>
    <t>A.II.1.</t>
  </si>
  <si>
    <t>A.II.3.</t>
  </si>
  <si>
    <t>A.II.4.</t>
  </si>
  <si>
    <t>A.II.5.</t>
  </si>
  <si>
    <t>A.II.6.</t>
  </si>
  <si>
    <t>A.II.7.</t>
  </si>
  <si>
    <t>A.II.8.</t>
  </si>
  <si>
    <t>A.II.9.</t>
  </si>
  <si>
    <t>A.II.10.</t>
  </si>
  <si>
    <t>A.III.</t>
  </si>
  <si>
    <t>A.III.1.</t>
  </si>
  <si>
    <t>A.III.2.</t>
  </si>
  <si>
    <t>A.III.3.</t>
  </si>
  <si>
    <t>A.III.4.</t>
  </si>
  <si>
    <t>A.III.5.</t>
  </si>
  <si>
    <t>A.III.6.</t>
  </si>
  <si>
    <t>Dlouhodobý majetek celkem (ř. 02 + 10 +21 +28)</t>
  </si>
  <si>
    <t>Dlouhodobý nehmotný majetek celkem (ř. 03 ař 09)</t>
  </si>
  <si>
    <t>Dlouhodobý hmotný majetek celkem (ř. 11 ař 20)</t>
  </si>
  <si>
    <t>Dlouhodobý finanční majetek (ř. 22 až 27)</t>
  </si>
  <si>
    <t>Razítko:</t>
  </si>
  <si>
    <t>Telefon:</t>
  </si>
  <si>
    <t>A.IV.</t>
  </si>
  <si>
    <t>A.IV.1.</t>
  </si>
  <si>
    <t>A.IV.2.</t>
  </si>
  <si>
    <t>A.IV.3.</t>
  </si>
  <si>
    <t>A.IV.4.</t>
  </si>
  <si>
    <t>A.IV.5.</t>
  </si>
  <si>
    <t>A.IV.6.</t>
  </si>
  <si>
    <t>A.IV.7.</t>
  </si>
  <si>
    <t>A.IV.8.</t>
  </si>
  <si>
    <t>A.IV.9.</t>
  </si>
  <si>
    <t>A.IV.10.</t>
  </si>
  <si>
    <t>A.IV.11.</t>
  </si>
  <si>
    <t>B.I.</t>
  </si>
  <si>
    <t>B.I.1.</t>
  </si>
  <si>
    <t>B.I.2.</t>
  </si>
  <si>
    <t>B.I.4.</t>
  </si>
  <si>
    <t>B.I.5.</t>
  </si>
  <si>
    <t>B.I.6.</t>
  </si>
  <si>
    <t>B.I.7.</t>
  </si>
  <si>
    <t>B.I.8.</t>
  </si>
  <si>
    <t>B.I.9.</t>
  </si>
  <si>
    <t>B.II.</t>
  </si>
  <si>
    <t>B.II.1.</t>
  </si>
  <si>
    <t>B.II.2.</t>
  </si>
  <si>
    <t>B.II.3.</t>
  </si>
  <si>
    <t>B.II.4.</t>
  </si>
  <si>
    <t>B.II.5.</t>
  </si>
  <si>
    <t>B.II.6.</t>
  </si>
  <si>
    <t>B.II.7.</t>
  </si>
  <si>
    <t>B.II.8.</t>
  </si>
  <si>
    <t>B.II.9.</t>
  </si>
  <si>
    <t>B.II.10.</t>
  </si>
  <si>
    <t>B.II.11.</t>
  </si>
  <si>
    <t>B.II.12.</t>
  </si>
  <si>
    <t>B.II.13.</t>
  </si>
  <si>
    <t>Zásoby celkem (ř. 42 až 50)</t>
  </si>
  <si>
    <t>B.I.3.</t>
  </si>
  <si>
    <t>Pohledávky celkem (ř. 52 až 70)</t>
  </si>
  <si>
    <t xml:space="preserve">Nehmotné výsledky výzkumu a vývoje     </t>
  </si>
  <si>
    <t xml:space="preserve">Software                                                                                          </t>
  </si>
  <si>
    <t xml:space="preserve">Ocenitelná práva                                                                          </t>
  </si>
  <si>
    <t xml:space="preserve">Drobný dlouhodobý nehmotný majetek                                       </t>
  </si>
  <si>
    <t xml:space="preserve">Ostatní dlouhodobý nehmotný majetek                                      </t>
  </si>
  <si>
    <t xml:space="preserve">Poskytnuté zálohy na dlouhodobý nehmotný majetek                </t>
  </si>
  <si>
    <t xml:space="preserve">Pozemky                                                                            </t>
  </si>
  <si>
    <t xml:space="preserve">Umělecká díla, předměty a sbírky                                                 </t>
  </si>
  <si>
    <t xml:space="preserve">Stavby                                                                                                   </t>
  </si>
  <si>
    <t xml:space="preserve">Hmotné movité věci a jejich soubory                                             </t>
  </si>
  <si>
    <t xml:space="preserve">Pěstitelské celky trvalých porostů                                                  </t>
  </si>
  <si>
    <t xml:space="preserve">Drobný dlouhodobý hmotný majetek                                            </t>
  </si>
  <si>
    <t xml:space="preserve">Ostatní dlouhodobý hmotný majetek                                             </t>
  </si>
  <si>
    <t xml:space="preserve">Nedokončený dlouhodobý hmotný majetek                                </t>
  </si>
  <si>
    <t xml:space="preserve">Poskytnuté zálohy na dlouhodobý hmotný majetek                   </t>
  </si>
  <si>
    <t xml:space="preserve">Ostatní dlouhodobý finanční majetek                                          </t>
  </si>
  <si>
    <t xml:space="preserve">Ostatní dlouhodobé zápůjčky                                                         </t>
  </si>
  <si>
    <t xml:space="preserve">Zápůjčky organizačním složkám                                                   </t>
  </si>
  <si>
    <t xml:space="preserve">Dluhové cenné papíry držené do splatnosti                              </t>
  </si>
  <si>
    <t xml:space="preserve">Podíly - podstatný vliv                                                                      </t>
  </si>
  <si>
    <t>(012)</t>
  </si>
  <si>
    <t>(013)</t>
  </si>
  <si>
    <t>(014)</t>
  </si>
  <si>
    <t>(018)</t>
  </si>
  <si>
    <t>(019)</t>
  </si>
  <si>
    <t xml:space="preserve">Nedokončený dlouhodobý nehmotný majetek                                </t>
  </si>
  <si>
    <t>(041)</t>
  </si>
  <si>
    <t>(031)</t>
  </si>
  <si>
    <t>(032)</t>
  </si>
  <si>
    <t>(021)</t>
  </si>
  <si>
    <t>(022)</t>
  </si>
  <si>
    <t>(025)</t>
  </si>
  <si>
    <t>(026)</t>
  </si>
  <si>
    <t>(028)</t>
  </si>
  <si>
    <t>(029)</t>
  </si>
  <si>
    <t>(042)</t>
  </si>
  <si>
    <t>(052)</t>
  </si>
  <si>
    <t>(061)</t>
  </si>
  <si>
    <t>(062)</t>
  </si>
  <si>
    <t>(063)</t>
  </si>
  <si>
    <t>(066)</t>
  </si>
  <si>
    <t>(067)</t>
  </si>
  <si>
    <t>(069)</t>
  </si>
  <si>
    <t>(v celých tis. Kč)</t>
  </si>
  <si>
    <t>(051)</t>
  </si>
  <si>
    <t xml:space="preserve">Oprávky k nehmotným výsledkům výzkumu a vývoje         </t>
  </si>
  <si>
    <t xml:space="preserve">Oprávky k softwaru                                                                        </t>
  </si>
  <si>
    <t xml:space="preserve">Oprávky k ocenitelným právům                                                  </t>
  </si>
  <si>
    <t xml:space="preserve">Oprávky ke stavbám                                                                     </t>
  </si>
  <si>
    <t xml:space="preserve">Oprávky k samostatným hmotným movitým věcem                          a souborům hmotných movitých věcí                                                                  </t>
  </si>
  <si>
    <t xml:space="preserve">Oprávky k pěstitelským celkům trvalých porostů                 </t>
  </si>
  <si>
    <t xml:space="preserve">Oprávky k základnímu stádu a tažným zvířatům                   </t>
  </si>
  <si>
    <t xml:space="preserve">Oprávky k drobnému dlouhodobému hmotnému majetku  </t>
  </si>
  <si>
    <t xml:space="preserve">Oprávky k ostatnímu dlouhodobému hmotnému majetku   </t>
  </si>
  <si>
    <t xml:space="preserve">Materiál na skladě                                                                       </t>
  </si>
  <si>
    <t xml:space="preserve">Materiál na cestě                                                                        </t>
  </si>
  <si>
    <t xml:space="preserve">Nedokončená výroba                                                                 </t>
  </si>
  <si>
    <t xml:space="preserve">Polotovary vlastní výroby                                                              </t>
  </si>
  <si>
    <t xml:space="preserve">Výrobky                                                                                          </t>
  </si>
  <si>
    <t xml:space="preserve">Mladá a ostatní zvířata a jejich skupiny                                    </t>
  </si>
  <si>
    <t xml:space="preserve">Zboží na skladě a v prodejnách                                              </t>
  </si>
  <si>
    <t xml:space="preserve">Zboží na cestě                                                                                </t>
  </si>
  <si>
    <t xml:space="preserve">Poskytnuté zálohy na zásoby                                                     </t>
  </si>
  <si>
    <t xml:space="preserve">Odběratelé                                                                                    </t>
  </si>
  <si>
    <t xml:space="preserve">Směnky k inkasu                                                                         </t>
  </si>
  <si>
    <t xml:space="preserve">Pohledávky za eskontované cenné papíry                            </t>
  </si>
  <si>
    <t xml:space="preserve">Poskytnuté provozní zálohy                                               </t>
  </si>
  <si>
    <t xml:space="preserve">Ostatní pohledávky                                                                        </t>
  </si>
  <si>
    <t xml:space="preserve">Pohledávky za zaměstnanci                                                       </t>
  </si>
  <si>
    <t xml:space="preserve">Pohledávky za institucemi sociálního zabezpečení                         a veřejného zdravotního pojištění                                            </t>
  </si>
  <si>
    <t xml:space="preserve">Daň z příjmů                                                                                  </t>
  </si>
  <si>
    <t xml:space="preserve">Daň z přidané hodnoty                                                               </t>
  </si>
  <si>
    <t xml:space="preserve">Ostatní přímé daně                                                                    </t>
  </si>
  <si>
    <t xml:space="preserve">Ostatní daně a poplatky                                                               </t>
  </si>
  <si>
    <t xml:space="preserve">Nároky na dotace a ostatní zúčtování se státním              rozpočtem                                                                                      </t>
  </si>
  <si>
    <t xml:space="preserve">Nároky na dotace a ostatní zúčtování s rozpočtem                   orgánů územních samosprávných celků                                </t>
  </si>
  <si>
    <t>(072)</t>
  </si>
  <si>
    <t>(073)</t>
  </si>
  <si>
    <t>(074)</t>
  </si>
  <si>
    <t>(078)</t>
  </si>
  <si>
    <t>(079)</t>
  </si>
  <si>
    <t>(081)</t>
  </si>
  <si>
    <t>(082)</t>
  </si>
  <si>
    <t>(085)</t>
  </si>
  <si>
    <t>(086)</t>
  </si>
  <si>
    <t>(088)</t>
  </si>
  <si>
    <t>(089)</t>
  </si>
  <si>
    <t>(112)</t>
  </si>
  <si>
    <t>(119)</t>
  </si>
  <si>
    <t>(121)</t>
  </si>
  <si>
    <t>(122)</t>
  </si>
  <si>
    <t>(123)</t>
  </si>
  <si>
    <t>(124)</t>
  </si>
  <si>
    <t>(132)</t>
  </si>
  <si>
    <t>(139)</t>
  </si>
  <si>
    <t>(314)</t>
  </si>
  <si>
    <t>(311)</t>
  </si>
  <si>
    <t>(312)</t>
  </si>
  <si>
    <t>(313)</t>
  </si>
  <si>
    <t>(314-ř.50)</t>
  </si>
  <si>
    <t>(315)</t>
  </si>
  <si>
    <t>(335)</t>
  </si>
  <si>
    <t>(336)</t>
  </si>
  <si>
    <t>(341)</t>
  </si>
  <si>
    <t>(342)</t>
  </si>
  <si>
    <t>(343)</t>
  </si>
  <si>
    <t>(345)</t>
  </si>
  <si>
    <t>(346)</t>
  </si>
  <si>
    <t>(348)</t>
  </si>
  <si>
    <t>B.II.14.</t>
  </si>
  <si>
    <t>B.II.15.</t>
  </si>
  <si>
    <t>B.II.16.</t>
  </si>
  <si>
    <t>B.II.17.</t>
  </si>
  <si>
    <t>B.II.18.</t>
  </si>
  <si>
    <t>B.II.19.</t>
  </si>
  <si>
    <t>B.III.</t>
  </si>
  <si>
    <t>B.III.1.</t>
  </si>
  <si>
    <t>B.III.2.</t>
  </si>
  <si>
    <t>B.III.3.</t>
  </si>
  <si>
    <t>B.III.4.</t>
  </si>
  <si>
    <t>B.III.5.</t>
  </si>
  <si>
    <t>B.III.6.</t>
  </si>
  <si>
    <t>B.III.7.</t>
  </si>
  <si>
    <t>B.III.8.</t>
  </si>
  <si>
    <t>B.IV.</t>
  </si>
  <si>
    <t>B.IV.1.</t>
  </si>
  <si>
    <t>B.IV.2.</t>
  </si>
  <si>
    <t>Pohledávky za společníky sdruženými ve společnosti</t>
  </si>
  <si>
    <t>Pohledávky z pevných termínovaných operací a opcí</t>
  </si>
  <si>
    <t>Pohledávky z vydaných dluhopisů</t>
  </si>
  <si>
    <t>Jiné pohledávky</t>
  </si>
  <si>
    <t>Dohadné účty aktivní</t>
  </si>
  <si>
    <t>Opravná položka k pohledávkám</t>
  </si>
  <si>
    <t>Peněžní prostředky v pokladně</t>
  </si>
  <si>
    <t>Ceniny</t>
  </si>
  <si>
    <t>Peněžní prostředky na účtech</t>
  </si>
  <si>
    <t>Majetkové cenné papíry k obchodování</t>
  </si>
  <si>
    <t>Dluhové cenné papíry k obchodování</t>
  </si>
  <si>
    <t>Ostatní cenné papíry</t>
  </si>
  <si>
    <t>Peníze na cestě</t>
  </si>
  <si>
    <t>Krátkodobý finanční majetek celkem (ř. 72 až 78)</t>
  </si>
  <si>
    <t>Náklady příštích období</t>
  </si>
  <si>
    <t>Příjmy příštích období</t>
  </si>
  <si>
    <t>Kursové rozdíly aktivní</t>
  </si>
  <si>
    <t>B.IV.3.</t>
  </si>
  <si>
    <t>(358)</t>
  </si>
  <si>
    <t>(373)</t>
  </si>
  <si>
    <t>(375)</t>
  </si>
  <si>
    <t>(378)</t>
  </si>
  <si>
    <t>(388)</t>
  </si>
  <si>
    <t>(391)</t>
  </si>
  <si>
    <t>(211)</t>
  </si>
  <si>
    <t>(213)</t>
  </si>
  <si>
    <t>(221)</t>
  </si>
  <si>
    <t>(251)</t>
  </si>
  <si>
    <t>(253)</t>
  </si>
  <si>
    <t>(256)</t>
  </si>
  <si>
    <t>(+/-261)</t>
  </si>
  <si>
    <t>(381)</t>
  </si>
  <si>
    <t>(385)</t>
  </si>
  <si>
    <t xml:space="preserve">                   AKTIVA CELKEM (ř. 1 + 40)</t>
  </si>
  <si>
    <t>Krátkodobý majetek celkem (ř. 41 + 51 + 71 + 79)</t>
  </si>
  <si>
    <t>d</t>
  </si>
  <si>
    <t>B.III.9.</t>
  </si>
  <si>
    <t>B.III.10.</t>
  </si>
  <si>
    <t>B.III.11.</t>
  </si>
  <si>
    <t>B.III.12.</t>
  </si>
  <si>
    <t>B.III.13.</t>
  </si>
  <si>
    <t>B.III.14.</t>
  </si>
  <si>
    <t>B.III.15.</t>
  </si>
  <si>
    <t>B.III.16.</t>
  </si>
  <si>
    <t>B.III.17.</t>
  </si>
  <si>
    <t>B.III.18.</t>
  </si>
  <si>
    <t>B.III.19.</t>
  </si>
  <si>
    <t>B.III.20.</t>
  </si>
  <si>
    <t>B.III.21.</t>
  </si>
  <si>
    <t>B.III.22.</t>
  </si>
  <si>
    <t>B.III.23.</t>
  </si>
  <si>
    <t xml:space="preserve">                   PASIVA CELKEM (ř. 84 + 93)</t>
  </si>
  <si>
    <t>Vlastní zdroje celkem (ř. 85 + 89)</t>
  </si>
  <si>
    <t>Jmění celkem (ř. 86 až 88)</t>
  </si>
  <si>
    <t>Vlastní jmění</t>
  </si>
  <si>
    <t>Fondy</t>
  </si>
  <si>
    <t xml:space="preserve">Výsledek hospodaření celkem (ř. 90 až 92) </t>
  </si>
  <si>
    <t>Účet výsledku hospodaření</t>
  </si>
  <si>
    <t>Výsledek hospodaření ve schvalovacím řízení</t>
  </si>
  <si>
    <t>Nerozdělený zisk, neuhrazená ztráta minulých let</t>
  </si>
  <si>
    <t>Cizí zdroje celkem (ř. 94 + 96 + 104 + 128)</t>
  </si>
  <si>
    <t>Rezervy celkem (ř. 95)</t>
  </si>
  <si>
    <t>Rezervy</t>
  </si>
  <si>
    <t>Dlouhodobé závazky celkem (ř. 97 až 103)</t>
  </si>
  <si>
    <t>Dlouhodobé úvěry</t>
  </si>
  <si>
    <t>Vydané dluhopisy</t>
  </si>
  <si>
    <t>Závazky z pronájmu</t>
  </si>
  <si>
    <t>Přijaté dlouhodobé zálohy</t>
  </si>
  <si>
    <t>Dohadné účty pasivní</t>
  </si>
  <si>
    <t>Ostatní dlouhodobé závazky</t>
  </si>
  <si>
    <t>Krátkodobé závazky celkem (ř. 105 až 127)</t>
  </si>
  <si>
    <t>Dodavatelé</t>
  </si>
  <si>
    <t>Směnky k úhradě</t>
  </si>
  <si>
    <t>Přijaté zálohy</t>
  </si>
  <si>
    <t>Ostatní závazky</t>
  </si>
  <si>
    <t>Zaměstnanci</t>
  </si>
  <si>
    <t>Ostatní závazky vůči zaměstnancům</t>
  </si>
  <si>
    <t>Závazky k institucím sociálního zabezpečení a veřejného zdravotního pojištění</t>
  </si>
  <si>
    <t>Daň z příjmů</t>
  </si>
  <si>
    <t>Ostatní přímé daně</t>
  </si>
  <si>
    <t>Daň z přidané hodnoty</t>
  </si>
  <si>
    <t>Ostatní daně a poplatky</t>
  </si>
  <si>
    <t>Závazky ze vztahu k státnímu rozpočtu</t>
  </si>
  <si>
    <t>Závazky ve vztahu k rozpočtu orgánů územních samosprávných celků</t>
  </si>
  <si>
    <t>Závazky z upsaných nesplacených cenných papírů a podílů</t>
  </si>
  <si>
    <t>Závazky ke společníkům sdruženým ve společnosti</t>
  </si>
  <si>
    <t>Závazky z pevných termínovaných operací a opcí</t>
  </si>
  <si>
    <t>Krátkodobé úvěry</t>
  </si>
  <si>
    <t>Eskontní úvěry</t>
  </si>
  <si>
    <t>Vydané krátkodobé dluhopisy</t>
  </si>
  <si>
    <t>Vlastní dluhopisy</t>
  </si>
  <si>
    <t>Ostatní krátkodobé finanční výpomoci</t>
  </si>
  <si>
    <t>Výnosy příštích období</t>
  </si>
  <si>
    <t>(901)</t>
  </si>
  <si>
    <t>(911)</t>
  </si>
  <si>
    <t>(921)</t>
  </si>
  <si>
    <t>(+/-963)</t>
  </si>
  <si>
    <t>(+/-931)</t>
  </si>
  <si>
    <t>(+/-932)</t>
  </si>
  <si>
    <t>(941)</t>
  </si>
  <si>
    <t>(953)</t>
  </si>
  <si>
    <t>(954)</t>
  </si>
  <si>
    <t>(955)</t>
  </si>
  <si>
    <t>(958)</t>
  </si>
  <si>
    <t>(389)</t>
  </si>
  <si>
    <t>(959)</t>
  </si>
  <si>
    <t>(321)</t>
  </si>
  <si>
    <t>(322)</t>
  </si>
  <si>
    <t>(324)</t>
  </si>
  <si>
    <t>(325)</t>
  </si>
  <si>
    <t>(331)</t>
  </si>
  <si>
    <t>(333)</t>
  </si>
  <si>
    <t>(367)</t>
  </si>
  <si>
    <t>(368)</t>
  </si>
  <si>
    <t>(379)</t>
  </si>
  <si>
    <t>(231)</t>
  </si>
  <si>
    <t>(232)</t>
  </si>
  <si>
    <t>(241)</t>
  </si>
  <si>
    <t>(255)</t>
  </si>
  <si>
    <t>(383)</t>
  </si>
  <si>
    <t>(384)</t>
  </si>
  <si>
    <t>ke dni 31. 12 2016</t>
  </si>
  <si>
    <t>Název položky</t>
  </si>
  <si>
    <t>činnost hlavní</t>
  </si>
  <si>
    <t>činnost hospodářská</t>
  </si>
  <si>
    <t>1</t>
  </si>
  <si>
    <t>9</t>
  </si>
  <si>
    <t>19</t>
  </si>
  <si>
    <t>20</t>
  </si>
  <si>
    <t>21</t>
  </si>
  <si>
    <t>30</t>
  </si>
  <si>
    <t>A.III.10.</t>
  </si>
  <si>
    <t>A.III.11.</t>
  </si>
  <si>
    <t>A.III.12.</t>
  </si>
  <si>
    <t>A.III.13.</t>
  </si>
  <si>
    <t>A.IV.15.</t>
  </si>
  <si>
    <t>A.III.14.</t>
  </si>
  <si>
    <t>A.V.</t>
  </si>
  <si>
    <t>A.V.16.</t>
  </si>
  <si>
    <t>A.V.17.</t>
  </si>
  <si>
    <t>A.V.18.</t>
  </si>
  <si>
    <t>A.V.19.</t>
  </si>
  <si>
    <t>A.V.20.</t>
  </si>
  <si>
    <t>A.V.21.</t>
  </si>
  <si>
    <t>A.V.22.</t>
  </si>
  <si>
    <t>A.VI.</t>
  </si>
  <si>
    <t>A.VI.23.</t>
  </si>
  <si>
    <t>A.VI.24.</t>
  </si>
  <si>
    <t>A.VI.25.</t>
  </si>
  <si>
    <t>A.VI.26.</t>
  </si>
  <si>
    <t>A.VI.27.</t>
  </si>
  <si>
    <t>A.VIII.</t>
  </si>
  <si>
    <t>A.VII.</t>
  </si>
  <si>
    <t>A.VII.28.</t>
  </si>
  <si>
    <t>A.VIII.29.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</si>
  <si>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</si>
  <si>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</si>
  <si>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</si>
  <si>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</si>
  <si>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</si>
  <si>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</si>
  <si>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</si>
  <si>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</si>
  <si>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</si>
  <si>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Spotřeba materiálu, energie a ostatních neskladovatelných dodávek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</si>
  <si>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</si>
  <si>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</si>
  <si>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</si>
  <si>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</si>
  <si>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</si>
  <si>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</si>
  <si>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Aktivace materiálu, zboží a vnitroorganizačních služeb</t>
  </si>
  <si>
    <t>Aktivace dlouhodobého majetku</t>
  </si>
  <si>
    <t>Spotřebované nákupy a nakupované služby (ř. 3 až 8)</t>
  </si>
  <si>
    <t>Změny stavu zásob vlastní činnosti a aktivace (ř. 10 až 12)</t>
  </si>
  <si>
    <t>Ostatní náklady (ř. 14 až 18)</t>
  </si>
  <si>
    <t>Zákonné sociální náklady</t>
  </si>
  <si>
    <t>Ostatní sociální náklady</t>
  </si>
  <si>
    <t>Zákonné sociální pojištění</t>
  </si>
  <si>
    <t>Ostatní sociální pojištění</t>
  </si>
  <si>
    <t>Daně a poplatky (ř. 20)</t>
  </si>
  <si>
    <t>Daně a poplatky</t>
  </si>
  <si>
    <t>Ostatní náklady (ř. 22 až 28)</t>
  </si>
  <si>
    <t>Smluvní pokuty, úroky z prodlení, ostatní pokuty a penále</t>
  </si>
  <si>
    <t>Odpis nedobytné pohledávky</t>
  </si>
  <si>
    <t>Nákladové úroky</t>
  </si>
  <si>
    <t>Kursové ztráty</t>
  </si>
  <si>
    <t>Dary</t>
  </si>
  <si>
    <t>Manka a škody</t>
  </si>
  <si>
    <t>Jiné ostatní náklady</t>
  </si>
  <si>
    <t>Odpisy, prodaný majetek, tvorba a použití rezerv a opravných položek (ř. 30 a ž 34)</t>
  </si>
  <si>
    <t>Odpisy dlouhodobého majetku</t>
  </si>
  <si>
    <t>Prodaný dlouhodobý majetek</t>
  </si>
  <si>
    <t>Prodané cenné papíry a podíly</t>
  </si>
  <si>
    <t>Prodaný materiál</t>
  </si>
  <si>
    <t>Tvorba a použití rezerv a opravných položek</t>
  </si>
  <si>
    <t>Poskytnuté příspěvky (ř. 36)</t>
  </si>
  <si>
    <t>Poskytnuté členské příspěvky a příspěvky zúčtované mezi organizačními složkami</t>
  </si>
  <si>
    <t>Daň z příjmů (ř. 48)</t>
  </si>
  <si>
    <t>NÁKLADY CELKEM</t>
  </si>
  <si>
    <t>(501-3)</t>
  </si>
  <si>
    <t>(504)</t>
  </si>
  <si>
    <t>(511)</t>
  </si>
  <si>
    <t>(512)</t>
  </si>
  <si>
    <t>(513)</t>
  </si>
  <si>
    <t>(518)</t>
  </si>
  <si>
    <t>(56x)</t>
  </si>
  <si>
    <t>(57x)</t>
  </si>
  <si>
    <t>(58x)</t>
  </si>
  <si>
    <t>(521)</t>
  </si>
  <si>
    <t>(524)</t>
  </si>
  <si>
    <t>(525)</t>
  </si>
  <si>
    <t>(527)</t>
  </si>
  <si>
    <t>(528)</t>
  </si>
  <si>
    <t>(53x)</t>
  </si>
  <si>
    <t>(541)</t>
  </si>
  <si>
    <t>(543)</t>
  </si>
  <si>
    <t>(544)</t>
  </si>
  <si>
    <t>(545)</t>
  </si>
  <si>
    <t>(546)</t>
  </si>
  <si>
    <t>(548)</t>
  </si>
  <si>
    <t>(549)</t>
  </si>
  <si>
    <t>(551)</t>
  </si>
  <si>
    <t>(552)</t>
  </si>
  <si>
    <t>(553)</t>
  </si>
  <si>
    <t>(554)</t>
  </si>
  <si>
    <t>(556-9)</t>
  </si>
  <si>
    <t>(59x)</t>
  </si>
  <si>
    <t>celkem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</si>
  <si>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</si>
  <si>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</si>
  <si>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</si>
  <si>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</si>
  <si>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</si>
  <si>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</si>
  <si>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</si>
  <si>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</si>
  <si>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</si>
  <si>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</si>
  <si>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</si>
  <si>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</si>
  <si>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</si>
  <si>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</si>
  <si>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</si>
  <si>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</si>
  <si>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</si>
  <si>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</si>
  <si>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</si>
  <si>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</si>
  <si>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</si>
  <si>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</si>
  <si>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</si>
  <si>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B.IV.5.</t>
  </si>
  <si>
    <t>B.IV.6.</t>
  </si>
  <si>
    <t>B.IV.7.</t>
  </si>
  <si>
    <t>B.IV.8.</t>
  </si>
  <si>
    <t>B.IV.9.</t>
  </si>
  <si>
    <t>B.IV.10.</t>
  </si>
  <si>
    <t>B.V.</t>
  </si>
  <si>
    <t>B.V.11.</t>
  </si>
  <si>
    <t>B.V.12.</t>
  </si>
  <si>
    <t>B.V.13.</t>
  </si>
  <si>
    <t>B.V.14.</t>
  </si>
  <si>
    <t>B.V.15.</t>
  </si>
  <si>
    <t>VÝNOSY CELKEM</t>
  </si>
  <si>
    <t xml:space="preserve">D. </t>
  </si>
  <si>
    <t>VÝSLEDEK HOSPODAŘENÍ PŘED ZDANĚNÍM (ř. 39 - 61 + 38)</t>
  </si>
  <si>
    <t xml:space="preserve">VÝSLEDEK HOSPODAŘENÍ PO ZDANĚNÍ </t>
  </si>
  <si>
    <t>Přijaté příspěvky zúčtované mezi organizačními složkami</t>
  </si>
  <si>
    <t>Přijaté příspěvky (dary)</t>
  </si>
  <si>
    <t>Přijaté členské příspěvky</t>
  </si>
  <si>
    <t>Platby za odepsané pohledávky</t>
  </si>
  <si>
    <t>Výnosové úroky</t>
  </si>
  <si>
    <t>Kurzové zisky</t>
  </si>
  <si>
    <t>Zúčtování fondů</t>
  </si>
  <si>
    <t>Jiné ostatní výnosy</t>
  </si>
  <si>
    <t>Tržby z prodeje dlouhodobého nehmotného a hmotného majetku</t>
  </si>
  <si>
    <t>Tržby z prodeje cenných papírů a podílů</t>
  </si>
  <si>
    <t>Tržby z prodeje materiálu</t>
  </si>
  <si>
    <t>Výnosy z krátkodobého finančního majetku</t>
  </si>
  <si>
    <t>Výnosy z dlouhodobého finančního majetku</t>
  </si>
  <si>
    <t xml:space="preserve">Oprávky k ostatnímu dlouhodobému nehmotnému majetku                                                                                        </t>
  </si>
  <si>
    <t xml:space="preserve">Oprávky k drobnému dlouhodobému nehmotnému majetku                                                                                         </t>
  </si>
  <si>
    <t xml:space="preserve">Název a sídlo účetní jednotky: </t>
  </si>
  <si>
    <t>Oprávky k dlouhodobému majetku celkem (ř. 29 až 39)</t>
  </si>
  <si>
    <t>Dospělá zvířata a jejich skupiny</t>
  </si>
  <si>
    <t>Podíly - ovládaná nebo ovládající osoba</t>
  </si>
  <si>
    <t>Oceňovácí rozdíly z přecenění finančního majetku a závazků</t>
  </si>
  <si>
    <t>Sestavena dne:                                                   Podpis odpovědné osoby:</t>
  </si>
  <si>
    <t>za sestavení:</t>
  </si>
  <si>
    <t>Odesláno dne:                                                        Podpis odpovědné osoby</t>
  </si>
  <si>
    <t xml:space="preserve"> Podpis odpovědné osoby:</t>
  </si>
  <si>
    <t xml:space="preserve"> Podpis odpovědné osoby za sestavení:</t>
  </si>
  <si>
    <t xml:space="preserve">Odesláno dne: </t>
  </si>
  <si>
    <t xml:space="preserve">Sestavena dne: </t>
  </si>
  <si>
    <t>Jiná aktiva celkem (ř. 80 až 82)</t>
  </si>
  <si>
    <t>Jiná pasiva celkem (ř. 129 + 130)</t>
  </si>
  <si>
    <t>Provozní dotace</t>
  </si>
  <si>
    <t>Provozní dotace (ř.  42)</t>
  </si>
  <si>
    <t>63</t>
  </si>
  <si>
    <t>Přijaté příspěvky (ř. 44 až 46)</t>
  </si>
  <si>
    <t xml:space="preserve">Tržby za vlastní výkony a za zboží </t>
  </si>
  <si>
    <t>Ostatní výnosy (ř. 49 až 54)</t>
  </si>
  <si>
    <t>Tržby z prodeje majetku (ř. 56 až 60)</t>
  </si>
  <si>
    <t>x</t>
  </si>
  <si>
    <t>Náklady</t>
  </si>
  <si>
    <t xml:space="preserve">Výnosy </t>
  </si>
  <si>
    <t>(691)</t>
  </si>
  <si>
    <t>(681)</t>
  </si>
  <si>
    <t>(682)</t>
  </si>
  <si>
    <t>(684)</t>
  </si>
  <si>
    <t>(641-2)</t>
  </si>
  <si>
    <t>(643)</t>
  </si>
  <si>
    <t>(644)</t>
  </si>
  <si>
    <t>(645)</t>
  </si>
  <si>
    <t>(648)</t>
  </si>
  <si>
    <t>(649)</t>
  </si>
  <si>
    <t>(652)</t>
  </si>
  <si>
    <t>(653)</t>
  </si>
  <si>
    <t>(654)</t>
  </si>
  <si>
    <t>(655)</t>
  </si>
  <si>
    <t>(657)</t>
  </si>
  <si>
    <t>(601-4)</t>
  </si>
</sst>
</file>

<file path=xl/styles.xml><?xml version="1.0" encoding="utf-8"?>
<styleSheet xmlns="http://schemas.openxmlformats.org/spreadsheetml/2006/main">
  <numFmts count="1">
    <numFmt numFmtId="164" formatCode="[&lt;=9999999]###\ ##\ ##;##\ ##\ ##\ ##"/>
  </numFmts>
  <fonts count="30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 Ce"/>
      <charset val="238"/>
    </font>
    <font>
      <sz val="9"/>
      <name val="Arial Ce"/>
      <charset val="238"/>
    </font>
    <font>
      <sz val="9"/>
      <name val="Arial CE "/>
      <charset val="238"/>
    </font>
    <font>
      <sz val="9"/>
      <color theme="1"/>
      <name val="Arial CE 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sz val="10"/>
      <name val="Arial CE "/>
      <charset val="238"/>
    </font>
    <font>
      <b/>
      <sz val="10"/>
      <name val="Arial CE "/>
      <charset val="238"/>
    </font>
    <font>
      <sz val="10"/>
      <color theme="1"/>
      <name val="Arial CE 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8" fillId="3" borderId="38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2" fillId="3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8" fillId="3" borderId="30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49" fontId="19" fillId="3" borderId="27" xfId="0" applyNumberFormat="1" applyFont="1" applyFill="1" applyBorder="1" applyAlignment="1">
      <alignment horizontal="left" vertical="center" inden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0" fontId="18" fillId="3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8" fillId="3" borderId="27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8" fillId="3" borderId="31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protection locked="0"/>
    </xf>
    <xf numFmtId="49" fontId="19" fillId="3" borderId="43" xfId="0" applyNumberFormat="1" applyFont="1" applyFill="1" applyBorder="1" applyAlignment="1">
      <alignment horizontal="left" vertical="center" indent="1"/>
    </xf>
    <xf numFmtId="49" fontId="20" fillId="3" borderId="43" xfId="0" applyNumberFormat="1" applyFont="1" applyFill="1" applyBorder="1" applyAlignment="1">
      <alignment horizontal="left" vertical="center" indent="1"/>
    </xf>
    <xf numFmtId="3" fontId="2" fillId="2" borderId="1" xfId="0" applyNumberFormat="1" applyFont="1" applyFill="1" applyBorder="1" applyAlignment="1"/>
    <xf numFmtId="3" fontId="2" fillId="2" borderId="3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31" xfId="0" applyFont="1" applyFill="1" applyBorder="1" applyAlignment="1"/>
    <xf numFmtId="49" fontId="0" fillId="0" borderId="29" xfId="0" applyNumberFormat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4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0" fontId="8" fillId="3" borderId="17" xfId="0" applyFont="1" applyFill="1" applyBorder="1" applyAlignment="1">
      <alignment horizontal="center" wrapText="1"/>
    </xf>
    <xf numFmtId="0" fontId="0" fillId="2" borderId="0" xfId="0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left" vertical="center" indent="1"/>
    </xf>
    <xf numFmtId="0" fontId="2" fillId="3" borderId="29" xfId="0" applyNumberFormat="1" applyFont="1" applyFill="1" applyBorder="1" applyAlignment="1">
      <alignment horizontal="center" vertical="center"/>
    </xf>
    <xf numFmtId="49" fontId="18" fillId="3" borderId="29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right" vertical="center" wrapText="1"/>
    </xf>
    <xf numFmtId="0" fontId="18" fillId="3" borderId="30" xfId="0" applyFont="1" applyFill="1" applyBorder="1" applyAlignment="1">
      <alignment vertical="center"/>
    </xf>
    <xf numFmtId="0" fontId="18" fillId="2" borderId="19" xfId="0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0" fontId="22" fillId="3" borderId="30" xfId="0" applyFont="1" applyFill="1" applyBorder="1" applyAlignment="1">
      <alignment vertical="center"/>
    </xf>
    <xf numFmtId="0" fontId="22" fillId="3" borderId="3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/>
    <xf numFmtId="3" fontId="2" fillId="0" borderId="31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31" xfId="0" applyFont="1" applyFill="1" applyBorder="1" applyAlignment="1"/>
    <xf numFmtId="3" fontId="2" fillId="0" borderId="1" xfId="0" applyNumberFormat="1" applyFont="1" applyFill="1" applyBorder="1" applyAlignment="1"/>
    <xf numFmtId="0" fontId="18" fillId="3" borderId="30" xfId="0" applyFont="1" applyFill="1" applyBorder="1" applyAlignment="1">
      <alignment vertical="center" wrapText="1"/>
    </xf>
    <xf numFmtId="49" fontId="2" fillId="2" borderId="22" xfId="0" applyNumberFormat="1" applyFont="1" applyFill="1" applyBorder="1" applyAlignment="1"/>
    <xf numFmtId="49" fontId="0" fillId="0" borderId="0" xfId="0" applyNumberFormat="1" applyAlignment="1"/>
    <xf numFmtId="49" fontId="17" fillId="0" borderId="29" xfId="0" applyNumberFormat="1" applyFont="1" applyBorder="1" applyAlignment="1">
      <alignment horizontal="right" vertical="center"/>
    </xf>
    <xf numFmtId="3" fontId="7" fillId="2" borderId="22" xfId="0" applyNumberFormat="1" applyFont="1" applyFill="1" applyBorder="1" applyAlignment="1"/>
    <xf numFmtId="3" fontId="2" fillId="2" borderId="22" xfId="0" applyNumberFormat="1" applyFont="1" applyFill="1" applyBorder="1" applyAlignment="1"/>
    <xf numFmtId="3" fontId="7" fillId="2" borderId="1" xfId="0" applyNumberFormat="1" applyFont="1" applyFill="1" applyBorder="1" applyAlignment="1"/>
    <xf numFmtId="0" fontId="13" fillId="2" borderId="19" xfId="0" applyFont="1" applyFill="1" applyBorder="1" applyAlignment="1">
      <alignment horizontal="left"/>
    </xf>
    <xf numFmtId="3" fontId="2" fillId="0" borderId="22" xfId="0" applyNumberFormat="1" applyFont="1" applyFill="1" applyBorder="1" applyAlignment="1"/>
    <xf numFmtId="0" fontId="18" fillId="3" borderId="38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0" fontId="20" fillId="0" borderId="12" xfId="0" applyFont="1" applyBorder="1" applyAlignment="1">
      <alignment horizontal="left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2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36" xfId="0" applyNumberFormat="1" applyFont="1" applyFill="1" applyBorder="1" applyAlignment="1" applyProtection="1">
      <alignment horizontal="center" vertical="center"/>
      <protection hidden="1"/>
    </xf>
    <xf numFmtId="49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0" borderId="41" xfId="0" applyBorder="1" applyAlignment="1" applyProtection="1">
      <alignment horizontal="left" vertical="center"/>
    </xf>
    <xf numFmtId="0" fontId="8" fillId="3" borderId="43" xfId="0" applyFont="1" applyFill="1" applyBorder="1" applyAlignment="1" applyProtection="1">
      <alignment horizontal="left" vertical="center"/>
      <protection hidden="1"/>
    </xf>
    <xf numFmtId="2" fontId="0" fillId="3" borderId="31" xfId="0" applyNumberFormat="1" applyFill="1" applyBorder="1" applyAlignment="1">
      <alignment horizontal="center" vertical="center" wrapText="1"/>
    </xf>
    <xf numFmtId="0" fontId="18" fillId="3" borderId="43" xfId="0" applyFont="1" applyFill="1" applyBorder="1" applyAlignment="1" applyProtection="1">
      <alignment horizontal="left" vertical="center" indent="1"/>
      <protection hidden="1"/>
    </xf>
    <xf numFmtId="0" fontId="18" fillId="3" borderId="44" xfId="0" applyFont="1" applyFill="1" applyBorder="1" applyAlignment="1" applyProtection="1">
      <alignment horizontal="left" vertical="center" indent="1"/>
      <protection hidden="1"/>
    </xf>
    <xf numFmtId="3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9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49" fontId="0" fillId="0" borderId="37" xfId="0" applyNumberFormat="1" applyFill="1" applyBorder="1" applyAlignment="1" applyProtection="1">
      <alignment horizontal="right" vertical="center"/>
      <protection hidden="1"/>
    </xf>
    <xf numFmtId="49" fontId="0" fillId="0" borderId="34" xfId="0" applyNumberFormat="1" applyFill="1" applyBorder="1" applyAlignment="1" applyProtection="1">
      <alignment horizontal="right" vertical="center"/>
      <protection hidden="1"/>
    </xf>
    <xf numFmtId="49" fontId="17" fillId="0" borderId="29" xfId="0" applyNumberFormat="1" applyFont="1" applyFill="1" applyBorder="1" applyAlignment="1" applyProtection="1">
      <alignment horizontal="right" vertical="center"/>
      <protection hidden="1"/>
    </xf>
    <xf numFmtId="49" fontId="22" fillId="0" borderId="29" xfId="0" applyNumberFormat="1" applyFont="1" applyFill="1" applyBorder="1" applyAlignment="1" applyProtection="1">
      <alignment horizontal="right" vertical="center"/>
      <protection hidden="1"/>
    </xf>
    <xf numFmtId="49" fontId="17" fillId="0" borderId="29" xfId="0" applyNumberFormat="1" applyFont="1" applyFill="1" applyBorder="1" applyAlignment="1" applyProtection="1">
      <alignment horizontal="right" vertical="center" wrapText="1"/>
      <protection hidden="1"/>
    </xf>
    <xf numFmtId="49" fontId="18" fillId="0" borderId="29" xfId="0" applyNumberFormat="1" applyFont="1" applyFill="1" applyBorder="1" applyAlignment="1" applyProtection="1">
      <alignment horizontal="right" vertical="center"/>
      <protection hidden="1"/>
    </xf>
    <xf numFmtId="49" fontId="17" fillId="0" borderId="37" xfId="0" applyNumberFormat="1" applyFont="1" applyFill="1" applyBorder="1" applyAlignment="1" applyProtection="1">
      <alignment horizontal="right" vertical="center"/>
      <protection hidden="1"/>
    </xf>
    <xf numFmtId="49" fontId="17" fillId="0" borderId="37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0" fontId="18" fillId="3" borderId="46" xfId="0" applyFont="1" applyFill="1" applyBorder="1" applyAlignment="1" applyProtection="1">
      <alignment horizontal="left" vertical="center" indent="1"/>
      <protection hidden="1"/>
    </xf>
    <xf numFmtId="0" fontId="8" fillId="3" borderId="47" xfId="0" applyFont="1" applyFill="1" applyBorder="1" applyAlignment="1" applyProtection="1">
      <alignment horizontal="left" vertical="center"/>
      <protection hidden="1"/>
    </xf>
    <xf numFmtId="49" fontId="8" fillId="3" borderId="25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25" xfId="0" applyNumberFormat="1" applyFont="1" applyFill="1" applyBorder="1" applyAlignment="1" applyProtection="1">
      <alignment horizontal="center" vertical="center" wrapText="1"/>
      <protection hidden="1"/>
    </xf>
    <xf numFmtId="2" fontId="0" fillId="3" borderId="26" xfId="0" applyNumberFormat="1" applyFill="1" applyBorder="1" applyAlignment="1">
      <alignment horizontal="center" vertical="center" wrapText="1"/>
    </xf>
    <xf numFmtId="0" fontId="8" fillId="3" borderId="44" xfId="0" applyFont="1" applyFill="1" applyBorder="1" applyAlignment="1" applyProtection="1">
      <alignment horizontal="left" vertical="center"/>
      <protection hidden="1"/>
    </xf>
    <xf numFmtId="49" fontId="8" fillId="3" borderId="35" xfId="0" applyNumberFormat="1" applyFont="1" applyFill="1" applyBorder="1" applyAlignment="1" applyProtection="1">
      <alignment horizontal="center" vertical="center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vertical="center" wrapText="1"/>
    </xf>
    <xf numFmtId="49" fontId="8" fillId="0" borderId="29" xfId="0" applyNumberFormat="1" applyFont="1" applyFill="1" applyBorder="1" applyAlignment="1">
      <alignment horizontal="right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0" xfId="0" applyFill="1"/>
    <xf numFmtId="3" fontId="15" fillId="2" borderId="1" xfId="0" applyNumberFormat="1" applyFont="1" applyFill="1" applyBorder="1" applyAlignment="1" applyProtection="1">
      <alignment horizontal="right" vertical="center"/>
    </xf>
    <xf numFmtId="3" fontId="0" fillId="2" borderId="1" xfId="0" applyNumberFormat="1" applyFill="1" applyBorder="1" applyAlignment="1" applyProtection="1">
      <alignment horizontal="right" vertical="center"/>
    </xf>
    <xf numFmtId="3" fontId="0" fillId="2" borderId="31" xfId="0" applyNumberForma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>
      <alignment horizontal="center"/>
    </xf>
    <xf numFmtId="0" fontId="0" fillId="0" borderId="48" xfId="0" applyBorder="1"/>
    <xf numFmtId="0" fontId="8" fillId="3" borderId="43" xfId="0" applyFont="1" applyFill="1" applyBorder="1" applyAlignment="1">
      <alignment horizontal="left" vertical="center" indent="1"/>
    </xf>
    <xf numFmtId="0" fontId="5" fillId="2" borderId="15" xfId="0" applyFont="1" applyFill="1" applyBorder="1" applyAlignment="1" applyProtection="1">
      <alignment horizontal="left" vertical="center" wrapText="1"/>
    </xf>
    <xf numFmtId="0" fontId="18" fillId="3" borderId="30" xfId="0" applyFont="1" applyFill="1" applyBorder="1" applyAlignment="1">
      <alignment vertical="center"/>
    </xf>
    <xf numFmtId="0" fontId="18" fillId="3" borderId="30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3" fontId="2" fillId="0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49" fontId="21" fillId="0" borderId="4" xfId="0" applyNumberFormat="1" applyFont="1" applyBorder="1" applyAlignment="1"/>
    <xf numFmtId="0" fontId="21" fillId="0" borderId="4" xfId="0" applyFont="1" applyBorder="1"/>
    <xf numFmtId="0" fontId="21" fillId="0" borderId="5" xfId="0" applyFont="1" applyBorder="1"/>
    <xf numFmtId="0" fontId="21" fillId="0" borderId="0" xfId="0" applyFont="1" applyBorder="1"/>
    <xf numFmtId="49" fontId="21" fillId="0" borderId="0" xfId="0" applyNumberFormat="1" applyFont="1" applyBorder="1" applyAlignment="1">
      <alignment horizontal="right"/>
    </xf>
    <xf numFmtId="0" fontId="21" fillId="0" borderId="40" xfId="0" applyFont="1" applyBorder="1"/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/>
    <xf numFmtId="0" fontId="21" fillId="0" borderId="13" xfId="0" applyFont="1" applyBorder="1"/>
    <xf numFmtId="49" fontId="21" fillId="0" borderId="13" xfId="0" applyNumberFormat="1" applyFont="1" applyBorder="1" applyAlignment="1">
      <alignment horizontal="right"/>
    </xf>
    <xf numFmtId="0" fontId="21" fillId="0" borderId="14" xfId="0" applyFont="1" applyBorder="1"/>
    <xf numFmtId="49" fontId="17" fillId="0" borderId="4" xfId="0" applyNumberFormat="1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3" fontId="26" fillId="0" borderId="1" xfId="0" applyNumberFormat="1" applyFont="1" applyFill="1" applyBorder="1" applyAlignment="1" applyProtection="1">
      <alignment vertical="center"/>
      <protection locked="0"/>
    </xf>
    <xf numFmtId="3" fontId="27" fillId="0" borderId="1" xfId="0" applyNumberFormat="1" applyFont="1" applyFill="1" applyBorder="1" applyAlignment="1" applyProtection="1">
      <alignment vertical="center"/>
      <protection locked="0"/>
    </xf>
    <xf numFmtId="3" fontId="26" fillId="0" borderId="1" xfId="0" applyNumberFormat="1" applyFont="1" applyFill="1" applyBorder="1" applyAlignment="1">
      <alignment vertical="center"/>
    </xf>
    <xf numFmtId="3" fontId="26" fillId="0" borderId="30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3" fontId="27" fillId="0" borderId="30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 applyProtection="1">
      <alignment vertical="center"/>
      <protection hidden="1"/>
    </xf>
    <xf numFmtId="3" fontId="27" fillId="0" borderId="30" xfId="0" applyNumberFormat="1" applyFont="1" applyFill="1" applyBorder="1" applyAlignment="1" applyProtection="1">
      <alignment vertical="center"/>
      <protection hidden="1"/>
    </xf>
    <xf numFmtId="3" fontId="28" fillId="2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49" fontId="17" fillId="0" borderId="4" xfId="0" applyNumberFormat="1" applyFont="1" applyFill="1" applyBorder="1" applyAlignment="1">
      <alignment horizontal="right"/>
    </xf>
    <xf numFmtId="49" fontId="17" fillId="0" borderId="4" xfId="0" applyNumberFormat="1" applyFont="1" applyFill="1" applyBorder="1" applyAlignment="1"/>
    <xf numFmtId="0" fontId="17" fillId="0" borderId="4" xfId="0" applyFont="1" applyFill="1" applyBorder="1"/>
    <xf numFmtId="0" fontId="17" fillId="0" borderId="4" xfId="0" applyFont="1" applyFill="1" applyBorder="1" applyAlignment="1">
      <alignment horizontal="right"/>
    </xf>
    <xf numFmtId="0" fontId="17" fillId="0" borderId="5" xfId="0" applyFont="1" applyFill="1" applyBorder="1"/>
    <xf numFmtId="0" fontId="17" fillId="0" borderId="19" xfId="0" applyFont="1" applyFill="1" applyBorder="1" applyAlignment="1">
      <alignment horizontal="left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40" xfId="0" applyFont="1" applyFill="1" applyBorder="1"/>
    <xf numFmtId="0" fontId="17" fillId="0" borderId="19" xfId="0" applyFont="1" applyFill="1" applyBorder="1"/>
    <xf numFmtId="49" fontId="17" fillId="0" borderId="0" xfId="0" applyNumberFormat="1" applyFont="1" applyFill="1" applyBorder="1" applyAlignment="1"/>
    <xf numFmtId="0" fontId="17" fillId="0" borderId="12" xfId="0" applyFont="1" applyFill="1" applyBorder="1" applyAlignment="1">
      <alignment horizontal="left"/>
    </xf>
    <xf numFmtId="0" fontId="17" fillId="0" borderId="13" xfId="0" applyFont="1" applyFill="1" applyBorder="1"/>
    <xf numFmtId="4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17" fillId="0" borderId="14" xfId="0" applyFont="1" applyFill="1" applyBorder="1"/>
    <xf numFmtId="49" fontId="29" fillId="0" borderId="29" xfId="0" applyNumberFormat="1" applyFont="1" applyFill="1" applyBorder="1" applyAlignment="1" applyProtection="1">
      <alignment horizontal="right" vertical="center"/>
      <protection hidden="1"/>
    </xf>
    <xf numFmtId="0" fontId="0" fillId="2" borderId="15" xfId="0" applyFill="1" applyBorder="1" applyAlignment="1" applyProtection="1">
      <alignment vertical="center"/>
    </xf>
    <xf numFmtId="0" fontId="0" fillId="2" borderId="42" xfId="0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4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3" borderId="30" xfId="0" applyFont="1" applyFill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9" fillId="3" borderId="30" xfId="0" applyFont="1" applyFill="1" applyBorder="1" applyAlignment="1">
      <alignment vertical="center"/>
    </xf>
    <xf numFmtId="0" fontId="0" fillId="0" borderId="28" xfId="0" applyBorder="1" applyAlignment="1"/>
    <xf numFmtId="0" fontId="0" fillId="0" borderId="29" xfId="0" applyBorder="1" applyAlignment="1"/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top" wrapText="1"/>
    </xf>
    <xf numFmtId="0" fontId="16" fillId="2" borderId="0" xfId="0" applyFont="1" applyFill="1" applyBorder="1" applyAlignment="1" applyProtection="1">
      <alignment vertical="top" wrapText="1"/>
    </xf>
    <xf numFmtId="0" fontId="16" fillId="0" borderId="19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5" fillId="2" borderId="0" xfId="0" applyFont="1" applyFill="1" applyBorder="1" applyAlignment="1" applyProtection="1">
      <alignment horizontal="center" vertical="center" wrapText="1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41" xfId="0" applyNumberFormat="1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9" fillId="3" borderId="30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8" fillId="3" borderId="3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8" fillId="3" borderId="30" xfId="0" applyFont="1" applyFill="1" applyBorder="1" applyAlignment="1">
      <alignment vertical="center" wrapText="1"/>
    </xf>
    <xf numFmtId="0" fontId="18" fillId="3" borderId="28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4" fillId="2" borderId="6" xfId="0" applyFont="1" applyFill="1" applyBorder="1" applyAlignment="1">
      <alignment horizontal="left"/>
    </xf>
    <xf numFmtId="0" fontId="25" fillId="0" borderId="7" xfId="0" applyFont="1" applyBorder="1" applyAlignment="1"/>
    <xf numFmtId="0" fontId="0" fillId="0" borderId="0" xfId="0" applyBorder="1" applyAlignment="1">
      <alignment wrapText="1"/>
    </xf>
    <xf numFmtId="0" fontId="11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9" fontId="14" fillId="2" borderId="0" xfId="0" applyNumberFormat="1" applyFont="1" applyFill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42" xfId="0" applyFont="1" applyFill="1" applyBorder="1" applyAlignment="1" applyProtection="1">
      <alignment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9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 applyProtection="1">
      <alignment vertical="center"/>
      <protection hidden="1"/>
    </xf>
    <xf numFmtId="0" fontId="1" fillId="0" borderId="28" xfId="0" applyFont="1" applyFill="1" applyBorder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0" fillId="0" borderId="28" xfId="0" applyFont="1" applyFill="1" applyBorder="1" applyAlignment="1" applyProtection="1">
      <alignment vertical="center" wrapText="1"/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15" fillId="0" borderId="28" xfId="0" applyFont="1" applyFill="1" applyBorder="1" applyAlignment="1" applyProtection="1">
      <alignment vertical="center"/>
      <protection hidden="1"/>
    </xf>
    <xf numFmtId="0" fontId="23" fillId="0" borderId="28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9" fillId="0" borderId="30" xfId="0" applyFont="1" applyFill="1" applyBorder="1" applyAlignment="1" applyProtection="1">
      <alignment vertical="center" wrapText="1"/>
      <protection hidden="1"/>
    </xf>
    <xf numFmtId="0" fontId="15" fillId="0" borderId="28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0" fontId="9" fillId="0" borderId="32" xfId="0" applyFont="1" applyFill="1" applyBorder="1" applyAlignment="1" applyProtection="1">
      <alignment vertical="center"/>
      <protection hidden="1"/>
    </xf>
    <xf numFmtId="0" fontId="15" fillId="0" borderId="33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0" fillId="2" borderId="1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21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28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opLeftCell="A4" zoomScaleNormal="100" workbookViewId="0">
      <selection activeCell="B20" sqref="B20:D20"/>
    </sheetView>
  </sheetViews>
  <sheetFormatPr defaultRowHeight="15"/>
  <cols>
    <col min="1" max="1" width="7.7109375" style="11" customWidth="1"/>
    <col min="2" max="2" width="11" customWidth="1"/>
    <col min="4" max="4" width="29" customWidth="1"/>
    <col min="5" max="5" width="8.7109375" style="35" customWidth="1"/>
    <col min="6" max="6" width="6.7109375" customWidth="1"/>
    <col min="7" max="8" width="15.7109375" customWidth="1"/>
  </cols>
  <sheetData>
    <row r="1" spans="1:8" ht="18" customHeight="1">
      <c r="A1" s="199"/>
      <c r="B1" s="200"/>
      <c r="C1" s="220" t="s">
        <v>2</v>
      </c>
      <c r="D1" s="221"/>
      <c r="E1" s="221"/>
      <c r="F1" s="36"/>
      <c r="G1" s="38"/>
      <c r="H1" s="39"/>
    </row>
    <row r="2" spans="1:8" ht="15.75">
      <c r="A2" s="201"/>
      <c r="B2" s="202"/>
      <c r="C2" s="222" t="s">
        <v>3</v>
      </c>
      <c r="D2" s="222"/>
      <c r="E2" s="222"/>
      <c r="F2" s="37"/>
      <c r="G2" s="40"/>
      <c r="H2" s="41"/>
    </row>
    <row r="3" spans="1:8" ht="15.75">
      <c r="A3" s="203" t="s">
        <v>41</v>
      </c>
      <c r="B3" s="204"/>
      <c r="C3" s="217" t="s">
        <v>42</v>
      </c>
      <c r="D3" s="217"/>
      <c r="E3" s="217"/>
      <c r="F3" s="40"/>
      <c r="G3" s="224" t="s">
        <v>527</v>
      </c>
      <c r="H3" s="225"/>
    </row>
    <row r="4" spans="1:8" ht="15.75" thickBot="1">
      <c r="A4" s="205"/>
      <c r="B4" s="206"/>
      <c r="C4" s="223" t="s">
        <v>160</v>
      </c>
      <c r="D4" s="223"/>
      <c r="E4" s="223"/>
      <c r="F4" s="44"/>
      <c r="G4" s="134"/>
      <c r="H4" s="134"/>
    </row>
    <row r="5" spans="1:8">
      <c r="A5" s="205"/>
      <c r="B5" s="206"/>
      <c r="C5" s="209" t="s">
        <v>4</v>
      </c>
      <c r="D5" s="210"/>
      <c r="E5" s="211"/>
      <c r="F5" s="215"/>
      <c r="G5" s="42"/>
      <c r="H5" s="94"/>
    </row>
    <row r="6" spans="1:8" ht="15.75" thickBot="1">
      <c r="A6" s="205"/>
      <c r="B6" s="206"/>
      <c r="C6" s="212"/>
      <c r="D6" s="213"/>
      <c r="E6" s="214"/>
      <c r="F6" s="215"/>
      <c r="G6" s="218"/>
      <c r="H6" s="219"/>
    </row>
    <row r="7" spans="1:8">
      <c r="A7" s="205"/>
      <c r="B7" s="206"/>
      <c r="C7" s="216"/>
      <c r="D7" s="210"/>
      <c r="E7" s="211"/>
      <c r="F7" s="215"/>
      <c r="G7" s="218"/>
      <c r="H7" s="219"/>
    </row>
    <row r="8" spans="1:8" ht="15.75" thickBot="1">
      <c r="A8" s="205"/>
      <c r="B8" s="206"/>
      <c r="C8" s="212"/>
      <c r="D8" s="213"/>
      <c r="E8" s="214"/>
      <c r="F8" s="215"/>
      <c r="G8" s="218"/>
      <c r="H8" s="219"/>
    </row>
    <row r="9" spans="1:8">
      <c r="A9" s="205"/>
      <c r="B9" s="206"/>
      <c r="C9" s="207"/>
      <c r="D9" s="207"/>
      <c r="E9" s="207"/>
      <c r="F9" s="208"/>
      <c r="G9" s="187"/>
      <c r="H9" s="188"/>
    </row>
    <row r="10" spans="1:8" ht="36.75">
      <c r="A10" s="189" t="s">
        <v>5</v>
      </c>
      <c r="B10" s="190"/>
      <c r="C10" s="190"/>
      <c r="D10" s="190"/>
      <c r="E10" s="191"/>
      <c r="F10" s="45" t="s">
        <v>46</v>
      </c>
      <c r="G10" s="46" t="s">
        <v>45</v>
      </c>
      <c r="H10" s="47" t="s">
        <v>44</v>
      </c>
    </row>
    <row r="11" spans="1:8">
      <c r="A11" s="192" t="s">
        <v>6</v>
      </c>
      <c r="B11" s="193"/>
      <c r="C11" s="193"/>
      <c r="D11" s="193"/>
      <c r="E11" s="193"/>
      <c r="F11" s="10" t="s">
        <v>7</v>
      </c>
      <c r="G11" s="9">
        <v>1</v>
      </c>
      <c r="H11" s="26">
        <v>2</v>
      </c>
    </row>
    <row r="12" spans="1:8">
      <c r="A12" s="12" t="s">
        <v>9</v>
      </c>
      <c r="B12" s="196" t="s">
        <v>73</v>
      </c>
      <c r="C12" s="197"/>
      <c r="D12" s="197"/>
      <c r="E12" s="198"/>
      <c r="F12" s="13">
        <v>1</v>
      </c>
      <c r="G12" s="128">
        <f>G13+G21+G32+G39</f>
        <v>0</v>
      </c>
      <c r="H12" s="128">
        <f>H13+H21+H32+H39</f>
        <v>0</v>
      </c>
    </row>
    <row r="13" spans="1:8">
      <c r="A13" s="12" t="s">
        <v>47</v>
      </c>
      <c r="B13" s="226" t="s">
        <v>74</v>
      </c>
      <c r="C13" s="227"/>
      <c r="D13" s="227"/>
      <c r="E13" s="228"/>
      <c r="F13" s="14">
        <v>2</v>
      </c>
      <c r="G13" s="129">
        <f>SUM(G14:G20)</f>
        <v>0</v>
      </c>
      <c r="H13" s="130">
        <f>SUM(H14:H20)</f>
        <v>0</v>
      </c>
    </row>
    <row r="14" spans="1:8">
      <c r="A14" s="28" t="s">
        <v>48</v>
      </c>
      <c r="B14" s="194" t="s">
        <v>117</v>
      </c>
      <c r="C14" s="195"/>
      <c r="D14" s="195"/>
      <c r="E14" s="34" t="s">
        <v>137</v>
      </c>
      <c r="F14" s="13">
        <v>3</v>
      </c>
      <c r="G14" s="17"/>
      <c r="H14" s="18"/>
    </row>
    <row r="15" spans="1:8">
      <c r="A15" s="28" t="s">
        <v>49</v>
      </c>
      <c r="B15" s="194" t="s">
        <v>118</v>
      </c>
      <c r="C15" s="195"/>
      <c r="D15" s="195"/>
      <c r="E15" s="34" t="s">
        <v>138</v>
      </c>
      <c r="F15" s="14">
        <v>4</v>
      </c>
      <c r="G15" s="15"/>
      <c r="H15" s="16"/>
    </row>
    <row r="16" spans="1:8">
      <c r="A16" s="28" t="s">
        <v>50</v>
      </c>
      <c r="B16" s="194" t="s">
        <v>119</v>
      </c>
      <c r="C16" s="195"/>
      <c r="D16" s="195"/>
      <c r="E16" s="34" t="s">
        <v>139</v>
      </c>
      <c r="F16" s="13">
        <v>5</v>
      </c>
      <c r="G16" s="15"/>
      <c r="H16" s="19"/>
    </row>
    <row r="17" spans="1:8">
      <c r="A17" s="29" t="s">
        <v>51</v>
      </c>
      <c r="B17" s="194" t="s">
        <v>120</v>
      </c>
      <c r="C17" s="195"/>
      <c r="D17" s="195"/>
      <c r="E17" s="34" t="s">
        <v>140</v>
      </c>
      <c r="F17" s="14">
        <v>6</v>
      </c>
      <c r="G17" s="15"/>
      <c r="H17" s="16"/>
    </row>
    <row r="18" spans="1:8">
      <c r="A18" s="29" t="s">
        <v>52</v>
      </c>
      <c r="B18" s="194" t="s">
        <v>121</v>
      </c>
      <c r="C18" s="195"/>
      <c r="D18" s="195"/>
      <c r="E18" s="34" t="s">
        <v>141</v>
      </c>
      <c r="F18" s="13">
        <v>7</v>
      </c>
      <c r="G18" s="15"/>
      <c r="H18" s="16"/>
    </row>
    <row r="19" spans="1:8">
      <c r="A19" s="29" t="s">
        <v>53</v>
      </c>
      <c r="B19" s="194" t="s">
        <v>142</v>
      </c>
      <c r="C19" s="195"/>
      <c r="D19" s="195"/>
      <c r="E19" s="34" t="s">
        <v>143</v>
      </c>
      <c r="F19" s="14">
        <v>8</v>
      </c>
      <c r="G19" s="15"/>
      <c r="H19" s="16"/>
    </row>
    <row r="20" spans="1:8">
      <c r="A20" s="29" t="s">
        <v>54</v>
      </c>
      <c r="B20" s="194" t="s">
        <v>122</v>
      </c>
      <c r="C20" s="195"/>
      <c r="D20" s="195"/>
      <c r="E20" s="34" t="s">
        <v>161</v>
      </c>
      <c r="F20" s="13">
        <v>9</v>
      </c>
      <c r="G20" s="15"/>
      <c r="H20" s="16"/>
    </row>
    <row r="21" spans="1:8" ht="16.5" customHeight="1">
      <c r="A21" s="29" t="s">
        <v>55</v>
      </c>
      <c r="B21" s="226" t="s">
        <v>75</v>
      </c>
      <c r="C21" s="227"/>
      <c r="D21" s="227"/>
      <c r="E21" s="228"/>
      <c r="F21" s="14">
        <v>10</v>
      </c>
      <c r="G21" s="129">
        <f>SUM(G22:G31)</f>
        <v>0</v>
      </c>
      <c r="H21" s="130">
        <f>SUM(H22:H31)</f>
        <v>0</v>
      </c>
    </row>
    <row r="22" spans="1:8">
      <c r="A22" s="29" t="s">
        <v>57</v>
      </c>
      <c r="B22" s="194" t="s">
        <v>123</v>
      </c>
      <c r="C22" s="195"/>
      <c r="D22" s="195"/>
      <c r="E22" s="34" t="s">
        <v>144</v>
      </c>
      <c r="F22" s="13">
        <v>11</v>
      </c>
      <c r="G22" s="15"/>
      <c r="H22" s="16"/>
    </row>
    <row r="23" spans="1:8">
      <c r="A23" s="29" t="s">
        <v>56</v>
      </c>
      <c r="B23" s="194" t="s">
        <v>124</v>
      </c>
      <c r="C23" s="195"/>
      <c r="D23" s="195"/>
      <c r="E23" s="34" t="s">
        <v>145</v>
      </c>
      <c r="F23" s="14">
        <v>12</v>
      </c>
      <c r="G23" s="15"/>
      <c r="H23" s="16"/>
    </row>
    <row r="24" spans="1:8">
      <c r="A24" s="29" t="s">
        <v>58</v>
      </c>
      <c r="B24" s="194" t="s">
        <v>125</v>
      </c>
      <c r="C24" s="195"/>
      <c r="D24" s="195"/>
      <c r="E24" s="34" t="s">
        <v>146</v>
      </c>
      <c r="F24" s="13">
        <v>13</v>
      </c>
      <c r="G24" s="17"/>
      <c r="H24" s="18"/>
    </row>
    <row r="25" spans="1:8">
      <c r="A25" s="29" t="s">
        <v>59</v>
      </c>
      <c r="B25" s="194" t="s">
        <v>126</v>
      </c>
      <c r="C25" s="195"/>
      <c r="D25" s="195"/>
      <c r="E25" s="34" t="s">
        <v>147</v>
      </c>
      <c r="F25" s="14">
        <v>14</v>
      </c>
      <c r="G25" s="15"/>
      <c r="H25" s="19"/>
    </row>
    <row r="26" spans="1:8">
      <c r="A26" s="29" t="s">
        <v>60</v>
      </c>
      <c r="B26" s="194" t="s">
        <v>127</v>
      </c>
      <c r="C26" s="195"/>
      <c r="D26" s="195"/>
      <c r="E26" s="34" t="s">
        <v>148</v>
      </c>
      <c r="F26" s="13">
        <v>15</v>
      </c>
      <c r="G26" s="15"/>
      <c r="H26" s="16"/>
    </row>
    <row r="27" spans="1:8">
      <c r="A27" s="29" t="s">
        <v>61</v>
      </c>
      <c r="B27" s="194" t="s">
        <v>529</v>
      </c>
      <c r="C27" s="195"/>
      <c r="D27" s="195"/>
      <c r="E27" s="34" t="s">
        <v>149</v>
      </c>
      <c r="F27" s="13">
        <v>16</v>
      </c>
      <c r="G27" s="15"/>
      <c r="H27" s="16"/>
    </row>
    <row r="28" spans="1:8">
      <c r="A28" s="29" t="s">
        <v>62</v>
      </c>
      <c r="B28" s="194" t="s">
        <v>128</v>
      </c>
      <c r="C28" s="195"/>
      <c r="D28" s="195"/>
      <c r="E28" s="34" t="s">
        <v>150</v>
      </c>
      <c r="F28" s="14">
        <v>17</v>
      </c>
      <c r="G28" s="15"/>
      <c r="H28" s="16"/>
    </row>
    <row r="29" spans="1:8">
      <c r="A29" s="29" t="s">
        <v>63</v>
      </c>
      <c r="B29" s="194" t="s">
        <v>129</v>
      </c>
      <c r="C29" s="195"/>
      <c r="D29" s="195"/>
      <c r="E29" s="34" t="s">
        <v>151</v>
      </c>
      <c r="F29" s="13">
        <v>18</v>
      </c>
      <c r="G29" s="15"/>
      <c r="H29" s="16"/>
    </row>
    <row r="30" spans="1:8">
      <c r="A30" s="29" t="s">
        <v>64</v>
      </c>
      <c r="B30" s="194" t="s">
        <v>130</v>
      </c>
      <c r="C30" s="195"/>
      <c r="D30" s="195"/>
      <c r="E30" s="34" t="s">
        <v>152</v>
      </c>
      <c r="F30" s="14">
        <v>19</v>
      </c>
      <c r="G30" s="15"/>
      <c r="H30" s="19"/>
    </row>
    <row r="31" spans="1:8">
      <c r="A31" s="29" t="s">
        <v>65</v>
      </c>
      <c r="B31" s="194" t="s">
        <v>131</v>
      </c>
      <c r="C31" s="195"/>
      <c r="D31" s="195"/>
      <c r="E31" s="34" t="s">
        <v>153</v>
      </c>
      <c r="F31" s="13">
        <v>20</v>
      </c>
      <c r="G31" s="15"/>
      <c r="H31" s="16"/>
    </row>
    <row r="32" spans="1:8">
      <c r="A32" s="29" t="s">
        <v>66</v>
      </c>
      <c r="B32" s="226" t="s">
        <v>76</v>
      </c>
      <c r="C32" s="227"/>
      <c r="D32" s="227"/>
      <c r="E32" s="228"/>
      <c r="F32" s="14">
        <v>21</v>
      </c>
      <c r="G32" s="129">
        <f>SUM(G33:G38)</f>
        <v>0</v>
      </c>
      <c r="H32" s="130">
        <f>SUM(H33:H38)</f>
        <v>0</v>
      </c>
    </row>
    <row r="33" spans="1:8">
      <c r="A33" s="29" t="s">
        <v>67</v>
      </c>
      <c r="B33" s="194" t="s">
        <v>530</v>
      </c>
      <c r="C33" s="195"/>
      <c r="D33" s="195"/>
      <c r="E33" s="34" t="s">
        <v>154</v>
      </c>
      <c r="F33" s="13">
        <v>22</v>
      </c>
      <c r="G33" s="15"/>
      <c r="H33" s="16"/>
    </row>
    <row r="34" spans="1:8" ht="15" customHeight="1">
      <c r="A34" s="29" t="s">
        <v>68</v>
      </c>
      <c r="B34" s="194" t="s">
        <v>136</v>
      </c>
      <c r="C34" s="195"/>
      <c r="D34" s="195"/>
      <c r="E34" s="34" t="s">
        <v>155</v>
      </c>
      <c r="F34" s="14">
        <v>23</v>
      </c>
      <c r="G34" s="15"/>
      <c r="H34" s="19"/>
    </row>
    <row r="35" spans="1:8">
      <c r="A35" s="29" t="s">
        <v>69</v>
      </c>
      <c r="B35" s="194" t="s">
        <v>135</v>
      </c>
      <c r="C35" s="195"/>
      <c r="D35" s="195"/>
      <c r="E35" s="34" t="s">
        <v>156</v>
      </c>
      <c r="F35" s="13">
        <v>24</v>
      </c>
      <c r="G35" s="15"/>
      <c r="H35" s="16"/>
    </row>
    <row r="36" spans="1:8">
      <c r="A36" s="29" t="s">
        <v>70</v>
      </c>
      <c r="B36" s="194" t="s">
        <v>134</v>
      </c>
      <c r="C36" s="195"/>
      <c r="D36" s="195"/>
      <c r="E36" s="34" t="s">
        <v>157</v>
      </c>
      <c r="F36" s="14">
        <v>25</v>
      </c>
      <c r="G36" s="15"/>
      <c r="H36" s="16"/>
    </row>
    <row r="37" spans="1:8">
      <c r="A37" s="29" t="s">
        <v>71</v>
      </c>
      <c r="B37" s="194" t="s">
        <v>133</v>
      </c>
      <c r="C37" s="195"/>
      <c r="D37" s="195"/>
      <c r="E37" s="34" t="s">
        <v>158</v>
      </c>
      <c r="F37" s="13">
        <v>26</v>
      </c>
      <c r="G37" s="17"/>
      <c r="H37" s="18"/>
    </row>
    <row r="38" spans="1:8">
      <c r="A38" s="29" t="s">
        <v>72</v>
      </c>
      <c r="B38" s="233" t="s">
        <v>132</v>
      </c>
      <c r="C38" s="234"/>
      <c r="D38" s="235"/>
      <c r="E38" s="34" t="s">
        <v>159</v>
      </c>
      <c r="F38" s="13">
        <v>27</v>
      </c>
      <c r="G38" s="15"/>
      <c r="H38" s="16"/>
    </row>
    <row r="39" spans="1:8" ht="15.75" customHeight="1">
      <c r="A39" s="133" t="s">
        <v>79</v>
      </c>
      <c r="B39" s="236" t="s">
        <v>528</v>
      </c>
      <c r="C39" s="236"/>
      <c r="D39" s="237"/>
      <c r="E39" s="51"/>
      <c r="F39" s="131">
        <v>28</v>
      </c>
      <c r="G39" s="30">
        <f>SUM(G40:G50)</f>
        <v>0</v>
      </c>
      <c r="H39" s="30">
        <f>SUM(H40:H50)</f>
        <v>0</v>
      </c>
    </row>
    <row r="40" spans="1:8">
      <c r="A40" s="22" t="s">
        <v>80</v>
      </c>
      <c r="B40" s="229" t="s">
        <v>162</v>
      </c>
      <c r="C40" s="230"/>
      <c r="D40" s="230"/>
      <c r="E40" s="52" t="s">
        <v>193</v>
      </c>
      <c r="F40" s="51">
        <v>29</v>
      </c>
      <c r="G40" s="15"/>
      <c r="H40" s="19"/>
    </row>
    <row r="41" spans="1:8">
      <c r="A41" s="22" t="s">
        <v>81</v>
      </c>
      <c r="B41" s="229" t="s">
        <v>163</v>
      </c>
      <c r="C41" s="230"/>
      <c r="D41" s="230"/>
      <c r="E41" s="53" t="s">
        <v>194</v>
      </c>
      <c r="F41" s="51">
        <v>30</v>
      </c>
      <c r="G41" s="5"/>
      <c r="H41" s="16"/>
    </row>
    <row r="42" spans="1:8">
      <c r="A42" s="22" t="s">
        <v>82</v>
      </c>
      <c r="B42" s="229" t="s">
        <v>164</v>
      </c>
      <c r="C42" s="230"/>
      <c r="D42" s="230"/>
      <c r="E42" s="53" t="s">
        <v>195</v>
      </c>
      <c r="F42" s="51">
        <v>31</v>
      </c>
      <c r="G42" s="5"/>
      <c r="H42" s="16"/>
    </row>
    <row r="43" spans="1:8" ht="15" customHeight="1">
      <c r="A43" s="22" t="s">
        <v>83</v>
      </c>
      <c r="B43" s="229" t="s">
        <v>526</v>
      </c>
      <c r="C43" s="230"/>
      <c r="D43" s="230"/>
      <c r="E43" s="54" t="s">
        <v>196</v>
      </c>
      <c r="F43" s="51">
        <v>32</v>
      </c>
      <c r="G43" s="15"/>
      <c r="H43" s="19"/>
    </row>
    <row r="44" spans="1:8" ht="15" customHeight="1">
      <c r="A44" s="22" t="s">
        <v>84</v>
      </c>
      <c r="B44" s="229" t="s">
        <v>525</v>
      </c>
      <c r="C44" s="230"/>
      <c r="D44" s="230"/>
      <c r="E44" s="54" t="s">
        <v>197</v>
      </c>
      <c r="F44" s="51">
        <v>33</v>
      </c>
      <c r="G44" s="5"/>
      <c r="H44" s="16"/>
    </row>
    <row r="45" spans="1:8">
      <c r="A45" s="22" t="s">
        <v>85</v>
      </c>
      <c r="B45" s="229" t="s">
        <v>165</v>
      </c>
      <c r="C45" s="230"/>
      <c r="D45" s="230"/>
      <c r="E45" s="53" t="s">
        <v>198</v>
      </c>
      <c r="F45" s="51">
        <v>34</v>
      </c>
      <c r="G45" s="5"/>
      <c r="H45" s="16"/>
    </row>
    <row r="46" spans="1:8" ht="24" customHeight="1">
      <c r="A46" s="22" t="s">
        <v>86</v>
      </c>
      <c r="B46" s="231" t="s">
        <v>166</v>
      </c>
      <c r="C46" s="232"/>
      <c r="D46" s="232"/>
      <c r="E46" s="54" t="s">
        <v>199</v>
      </c>
      <c r="F46" s="51">
        <v>35</v>
      </c>
      <c r="G46" s="5"/>
      <c r="H46" s="16"/>
    </row>
    <row r="47" spans="1:8">
      <c r="A47" s="22" t="s">
        <v>87</v>
      </c>
      <c r="B47" s="229" t="s">
        <v>167</v>
      </c>
      <c r="C47" s="230"/>
      <c r="D47" s="230"/>
      <c r="E47" s="53" t="s">
        <v>200</v>
      </c>
      <c r="F47" s="51">
        <v>36</v>
      </c>
      <c r="G47" s="5"/>
      <c r="H47" s="16"/>
    </row>
    <row r="48" spans="1:8">
      <c r="A48" s="22" t="s">
        <v>88</v>
      </c>
      <c r="B48" s="229" t="s">
        <v>168</v>
      </c>
      <c r="C48" s="230"/>
      <c r="D48" s="230"/>
      <c r="E48" s="52" t="s">
        <v>201</v>
      </c>
      <c r="F48" s="51">
        <v>37</v>
      </c>
      <c r="G48" s="17"/>
      <c r="H48" s="18"/>
    </row>
    <row r="49" spans="1:8">
      <c r="A49" s="133" t="s">
        <v>89</v>
      </c>
      <c r="B49" s="238" t="s">
        <v>169</v>
      </c>
      <c r="C49" s="239"/>
      <c r="D49" s="237"/>
      <c r="E49" s="53" t="s">
        <v>202</v>
      </c>
      <c r="F49" s="13">
        <v>38</v>
      </c>
      <c r="G49" s="15"/>
      <c r="H49" s="19"/>
    </row>
    <row r="50" spans="1:8">
      <c r="A50" s="133" t="s">
        <v>90</v>
      </c>
      <c r="B50" s="238" t="s">
        <v>170</v>
      </c>
      <c r="C50" s="239"/>
      <c r="D50" s="237"/>
      <c r="E50" s="53" t="s">
        <v>203</v>
      </c>
      <c r="F50" s="13">
        <v>39</v>
      </c>
      <c r="G50" s="5"/>
      <c r="H50" s="16"/>
    </row>
    <row r="51" spans="1:8" ht="15.75" thickBot="1">
      <c r="A51" s="240"/>
      <c r="B51" s="241"/>
      <c r="C51" s="241"/>
      <c r="D51" s="241"/>
      <c r="E51" s="241"/>
      <c r="F51" s="242"/>
      <c r="G51" s="243"/>
      <c r="H51" s="244"/>
    </row>
    <row r="54" spans="1:8" ht="15.75" thickBot="1"/>
    <row r="55" spans="1:8" ht="15.75" thickBot="1">
      <c r="D55" s="132"/>
    </row>
    <row r="56" spans="1:8">
      <c r="E56" s="80"/>
    </row>
  </sheetData>
  <mergeCells count="59">
    <mergeCell ref="B48:D48"/>
    <mergeCell ref="B49:D49"/>
    <mergeCell ref="B50:D50"/>
    <mergeCell ref="A51:F51"/>
    <mergeCell ref="G51:H51"/>
    <mergeCell ref="B44:D44"/>
    <mergeCell ref="B45:D45"/>
    <mergeCell ref="B46:D46"/>
    <mergeCell ref="B47:D47"/>
    <mergeCell ref="B13:E13"/>
    <mergeCell ref="B38:D38"/>
    <mergeCell ref="B39:D39"/>
    <mergeCell ref="B40:D40"/>
    <mergeCell ref="B41:D41"/>
    <mergeCell ref="B42:D42"/>
    <mergeCell ref="B43:D43"/>
    <mergeCell ref="B31:D31"/>
    <mergeCell ref="B33:D33"/>
    <mergeCell ref="B34:D34"/>
    <mergeCell ref="B35:D35"/>
    <mergeCell ref="B36:D36"/>
    <mergeCell ref="B32:E32"/>
    <mergeCell ref="B21:E21"/>
    <mergeCell ref="B37:D37"/>
    <mergeCell ref="B24:D24"/>
    <mergeCell ref="B25:D25"/>
    <mergeCell ref="B26:D26"/>
    <mergeCell ref="B27:D27"/>
    <mergeCell ref="B28:D28"/>
    <mergeCell ref="B23:D23"/>
    <mergeCell ref="G6:H6"/>
    <mergeCell ref="G7:H7"/>
    <mergeCell ref="G8:H8"/>
    <mergeCell ref="C1:E1"/>
    <mergeCell ref="C2:E2"/>
    <mergeCell ref="C4:E4"/>
    <mergeCell ref="G3:H3"/>
    <mergeCell ref="A1:B2"/>
    <mergeCell ref="A3:B9"/>
    <mergeCell ref="C9:F9"/>
    <mergeCell ref="C5:E6"/>
    <mergeCell ref="F5:F6"/>
    <mergeCell ref="C7:E8"/>
    <mergeCell ref="F7:F8"/>
    <mergeCell ref="C3:E3"/>
    <mergeCell ref="G9:H9"/>
    <mergeCell ref="A10:E10"/>
    <mergeCell ref="A11:E11"/>
    <mergeCell ref="B29:D29"/>
    <mergeCell ref="B30:D30"/>
    <mergeCell ref="B20:D20"/>
    <mergeCell ref="B22:D22"/>
    <mergeCell ref="B12:E12"/>
    <mergeCell ref="B14:D14"/>
    <mergeCell ref="B15:D15"/>
    <mergeCell ref="B16:D16"/>
    <mergeCell ref="B17:D17"/>
    <mergeCell ref="B18:D18"/>
    <mergeCell ref="B19:D19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  <ignoredErrors>
    <ignoredError sqref="E14: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F18" sqref="F18"/>
    </sheetView>
  </sheetViews>
  <sheetFormatPr defaultRowHeight="15"/>
  <cols>
    <col min="1" max="1" width="7.7109375" style="21" customWidth="1"/>
    <col min="2" max="2" width="47.7109375" customWidth="1"/>
    <col min="3" max="3" width="8.7109375" style="35" customWidth="1"/>
    <col min="4" max="4" width="6.7109375" customWidth="1"/>
    <col min="5" max="6" width="15.7109375" customWidth="1"/>
  </cols>
  <sheetData>
    <row r="1" spans="1:6" ht="9.75" customHeight="1" thickBot="1">
      <c r="A1" s="23"/>
      <c r="B1" s="24"/>
      <c r="C1" s="49"/>
      <c r="D1" s="24"/>
      <c r="E1" s="24"/>
      <c r="F1" s="25"/>
    </row>
    <row r="2" spans="1:6" ht="36">
      <c r="A2" s="56"/>
      <c r="B2" s="58"/>
      <c r="C2" s="57"/>
      <c r="D2" s="43" t="s">
        <v>46</v>
      </c>
      <c r="E2" s="8" t="s">
        <v>45</v>
      </c>
      <c r="F2" s="20" t="s">
        <v>44</v>
      </c>
    </row>
    <row r="3" spans="1:6">
      <c r="A3" s="249" t="s">
        <v>6</v>
      </c>
      <c r="B3" s="239"/>
      <c r="C3" s="239"/>
      <c r="D3" s="10" t="s">
        <v>7</v>
      </c>
      <c r="E3" s="9">
        <v>1</v>
      </c>
      <c r="F3" s="26">
        <v>2</v>
      </c>
    </row>
    <row r="4" spans="1:6">
      <c r="A4" s="22" t="s">
        <v>10</v>
      </c>
      <c r="B4" s="250" t="s">
        <v>278</v>
      </c>
      <c r="C4" s="239"/>
      <c r="D4" s="51">
        <v>40</v>
      </c>
      <c r="E4" s="72">
        <f>E5+E15+E35+E43</f>
        <v>0</v>
      </c>
      <c r="F4" s="72">
        <f>F5+F15+F35+F43</f>
        <v>0</v>
      </c>
    </row>
    <row r="5" spans="1:6">
      <c r="A5" s="22" t="s">
        <v>91</v>
      </c>
      <c r="B5" s="251" t="s">
        <v>114</v>
      </c>
      <c r="C5" s="252"/>
      <c r="D5" s="51">
        <v>41</v>
      </c>
      <c r="E5" s="30">
        <f>SUM(E6:E14)</f>
        <v>0</v>
      </c>
      <c r="F5" s="31">
        <f>SUM(F6:F14)</f>
        <v>0</v>
      </c>
    </row>
    <row r="6" spans="1:6">
      <c r="A6" s="22" t="s">
        <v>92</v>
      </c>
      <c r="B6" s="6" t="s">
        <v>171</v>
      </c>
      <c r="C6" s="53" t="s">
        <v>204</v>
      </c>
      <c r="D6" s="51">
        <v>42</v>
      </c>
      <c r="E6" s="5"/>
      <c r="F6" s="16"/>
    </row>
    <row r="7" spans="1:6" ht="15" customHeight="1">
      <c r="A7" s="22" t="s">
        <v>93</v>
      </c>
      <c r="B7" s="7" t="s">
        <v>172</v>
      </c>
      <c r="C7" s="54" t="s">
        <v>205</v>
      </c>
      <c r="D7" s="51">
        <v>43</v>
      </c>
      <c r="E7" s="15"/>
      <c r="F7" s="19"/>
    </row>
    <row r="8" spans="1:6" ht="15" customHeight="1">
      <c r="A8" s="22" t="s">
        <v>115</v>
      </c>
      <c r="B8" s="7" t="s">
        <v>173</v>
      </c>
      <c r="C8" s="54" t="s">
        <v>206</v>
      </c>
      <c r="D8" s="51">
        <v>44</v>
      </c>
      <c r="E8" s="15"/>
      <c r="F8" s="19"/>
    </row>
    <row r="9" spans="1:6" ht="15" customHeight="1">
      <c r="A9" s="22" t="s">
        <v>94</v>
      </c>
      <c r="B9" s="7" t="s">
        <v>174</v>
      </c>
      <c r="C9" s="54" t="s">
        <v>207</v>
      </c>
      <c r="D9" s="51">
        <v>45</v>
      </c>
      <c r="E9" s="5"/>
      <c r="F9" s="16"/>
    </row>
    <row r="10" spans="1:6" ht="15" customHeight="1">
      <c r="A10" s="22" t="s">
        <v>95</v>
      </c>
      <c r="B10" s="7" t="s">
        <v>175</v>
      </c>
      <c r="C10" s="54" t="s">
        <v>208</v>
      </c>
      <c r="D10" s="51">
        <v>46</v>
      </c>
      <c r="E10" s="5"/>
      <c r="F10" s="16"/>
    </row>
    <row r="11" spans="1:6">
      <c r="A11" s="22" t="s">
        <v>96</v>
      </c>
      <c r="B11" s="6" t="s">
        <v>176</v>
      </c>
      <c r="C11" s="53" t="s">
        <v>209</v>
      </c>
      <c r="D11" s="51">
        <v>47</v>
      </c>
      <c r="E11" s="5"/>
      <c r="F11" s="16"/>
    </row>
    <row r="12" spans="1:6">
      <c r="A12" s="22" t="s">
        <v>97</v>
      </c>
      <c r="B12" s="6" t="s">
        <v>177</v>
      </c>
      <c r="C12" s="53" t="s">
        <v>210</v>
      </c>
      <c r="D12" s="51">
        <v>48</v>
      </c>
      <c r="E12" s="5"/>
      <c r="F12" s="16"/>
    </row>
    <row r="13" spans="1:6">
      <c r="A13" s="22" t="s">
        <v>98</v>
      </c>
      <c r="B13" s="6" t="s">
        <v>178</v>
      </c>
      <c r="C13" s="53" t="s">
        <v>211</v>
      </c>
      <c r="D13" s="51">
        <v>49</v>
      </c>
      <c r="E13" s="15"/>
      <c r="F13" s="19"/>
    </row>
    <row r="14" spans="1:6">
      <c r="A14" s="22" t="s">
        <v>99</v>
      </c>
      <c r="B14" s="6" t="s">
        <v>179</v>
      </c>
      <c r="C14" s="53" t="s">
        <v>212</v>
      </c>
      <c r="D14" s="51">
        <v>50</v>
      </c>
      <c r="E14" s="5"/>
      <c r="F14" s="16"/>
    </row>
    <row r="15" spans="1:6">
      <c r="A15" s="22" t="s">
        <v>100</v>
      </c>
      <c r="B15" s="250" t="s">
        <v>116</v>
      </c>
      <c r="C15" s="239"/>
      <c r="D15" s="51">
        <v>51</v>
      </c>
      <c r="E15" s="30">
        <f>SUM(E16:E34)</f>
        <v>0</v>
      </c>
      <c r="F15" s="30">
        <f>SUM(F16:F34)</f>
        <v>0</v>
      </c>
    </row>
    <row r="16" spans="1:6" ht="15" customHeight="1">
      <c r="A16" s="22" t="s">
        <v>101</v>
      </c>
      <c r="B16" s="7" t="s">
        <v>180</v>
      </c>
      <c r="C16" s="54" t="s">
        <v>213</v>
      </c>
      <c r="D16" s="51">
        <v>52</v>
      </c>
      <c r="E16" s="32"/>
      <c r="F16" s="33"/>
    </row>
    <row r="17" spans="1:6" ht="15" customHeight="1">
      <c r="A17" s="22" t="s">
        <v>102</v>
      </c>
      <c r="B17" s="7" t="s">
        <v>181</v>
      </c>
      <c r="C17" s="54" t="s">
        <v>214</v>
      </c>
      <c r="D17" s="51">
        <v>53</v>
      </c>
      <c r="E17" s="15"/>
      <c r="F17" s="19"/>
    </row>
    <row r="18" spans="1:6" ht="15" customHeight="1">
      <c r="A18" s="22" t="s">
        <v>103</v>
      </c>
      <c r="B18" s="7" t="s">
        <v>182</v>
      </c>
      <c r="C18" s="54" t="s">
        <v>215</v>
      </c>
      <c r="D18" s="51">
        <v>54</v>
      </c>
      <c r="E18" s="5"/>
      <c r="F18" s="27"/>
    </row>
    <row r="19" spans="1:6">
      <c r="A19" s="22" t="s">
        <v>104</v>
      </c>
      <c r="B19" s="6" t="s">
        <v>183</v>
      </c>
      <c r="C19" s="53" t="s">
        <v>216</v>
      </c>
      <c r="D19" s="51">
        <v>55</v>
      </c>
      <c r="E19" s="5"/>
      <c r="F19" s="16"/>
    </row>
    <row r="20" spans="1:6">
      <c r="A20" s="22" t="s">
        <v>105</v>
      </c>
      <c r="B20" s="6" t="s">
        <v>184</v>
      </c>
      <c r="C20" s="53" t="s">
        <v>217</v>
      </c>
      <c r="D20" s="51">
        <v>56</v>
      </c>
      <c r="E20" s="5"/>
      <c r="F20" s="16"/>
    </row>
    <row r="21" spans="1:6">
      <c r="A21" s="22" t="s">
        <v>106</v>
      </c>
      <c r="B21" s="6" t="s">
        <v>185</v>
      </c>
      <c r="C21" s="53" t="s">
        <v>218</v>
      </c>
      <c r="D21" s="51">
        <v>57</v>
      </c>
      <c r="E21" s="5"/>
      <c r="F21" s="16"/>
    </row>
    <row r="22" spans="1:6" ht="24.75" customHeight="1">
      <c r="A22" s="22" t="s">
        <v>107</v>
      </c>
      <c r="B22" s="7" t="s">
        <v>186</v>
      </c>
      <c r="C22" s="54" t="s">
        <v>219</v>
      </c>
      <c r="D22" s="51">
        <v>58</v>
      </c>
      <c r="E22" s="5"/>
      <c r="F22" s="16"/>
    </row>
    <row r="23" spans="1:6">
      <c r="A23" s="22" t="s">
        <v>108</v>
      </c>
      <c r="B23" s="6" t="s">
        <v>187</v>
      </c>
      <c r="C23" s="53" t="s">
        <v>220</v>
      </c>
      <c r="D23" s="51">
        <v>59</v>
      </c>
      <c r="E23" s="5"/>
      <c r="F23" s="16"/>
    </row>
    <row r="24" spans="1:6">
      <c r="A24" s="22" t="s">
        <v>109</v>
      </c>
      <c r="B24" s="55" t="s">
        <v>189</v>
      </c>
      <c r="C24" s="52" t="s">
        <v>221</v>
      </c>
      <c r="D24" s="51">
        <v>60</v>
      </c>
      <c r="E24" s="15"/>
      <c r="F24" s="19"/>
    </row>
    <row r="25" spans="1:6">
      <c r="A25" s="22" t="s">
        <v>110</v>
      </c>
      <c r="B25" s="6" t="s">
        <v>188</v>
      </c>
      <c r="C25" s="53" t="s">
        <v>222</v>
      </c>
      <c r="D25" s="51">
        <v>61</v>
      </c>
      <c r="E25" s="5"/>
      <c r="F25" s="16"/>
    </row>
    <row r="26" spans="1:6">
      <c r="A26" s="22" t="s">
        <v>111</v>
      </c>
      <c r="B26" s="6" t="s">
        <v>190</v>
      </c>
      <c r="C26" s="53" t="s">
        <v>223</v>
      </c>
      <c r="D26" s="51">
        <v>62</v>
      </c>
      <c r="E26" s="5"/>
      <c r="F26" s="16"/>
    </row>
    <row r="27" spans="1:6" ht="24.75" customHeight="1">
      <c r="A27" s="22" t="s">
        <v>112</v>
      </c>
      <c r="B27" s="7" t="s">
        <v>191</v>
      </c>
      <c r="C27" s="54" t="s">
        <v>224</v>
      </c>
      <c r="D27" s="51">
        <v>63</v>
      </c>
      <c r="E27" s="15"/>
      <c r="F27" s="19"/>
    </row>
    <row r="28" spans="1:6" ht="24.75" customHeight="1">
      <c r="A28" s="22" t="s">
        <v>113</v>
      </c>
      <c r="B28" s="7" t="s">
        <v>192</v>
      </c>
      <c r="C28" s="54" t="s">
        <v>225</v>
      </c>
      <c r="D28" s="13">
        <v>64</v>
      </c>
      <c r="E28" s="5"/>
      <c r="F28" s="16"/>
    </row>
    <row r="29" spans="1:6">
      <c r="A29" s="50" t="s">
        <v>226</v>
      </c>
      <c r="B29" s="6" t="s">
        <v>244</v>
      </c>
      <c r="C29" s="69" t="s">
        <v>262</v>
      </c>
      <c r="D29" s="51">
        <v>65</v>
      </c>
      <c r="E29" s="61"/>
      <c r="F29" s="62"/>
    </row>
    <row r="30" spans="1:6">
      <c r="A30" s="50" t="s">
        <v>227</v>
      </c>
      <c r="B30" s="55" t="s">
        <v>245</v>
      </c>
      <c r="C30" s="52" t="s">
        <v>263</v>
      </c>
      <c r="D30" s="51">
        <v>66</v>
      </c>
      <c r="E30" s="15"/>
      <c r="F30" s="19"/>
    </row>
    <row r="31" spans="1:6">
      <c r="A31" s="50" t="s">
        <v>228</v>
      </c>
      <c r="B31" s="6" t="s">
        <v>246</v>
      </c>
      <c r="C31" s="53" t="s">
        <v>264</v>
      </c>
      <c r="D31" s="51">
        <v>67</v>
      </c>
      <c r="E31" s="5"/>
      <c r="F31" s="16"/>
    </row>
    <row r="32" spans="1:6">
      <c r="A32" s="50" t="s">
        <v>229</v>
      </c>
      <c r="B32" s="6" t="s">
        <v>247</v>
      </c>
      <c r="C32" s="53" t="s">
        <v>265</v>
      </c>
      <c r="D32" s="51">
        <v>68</v>
      </c>
      <c r="E32" s="5"/>
      <c r="F32" s="16"/>
    </row>
    <row r="33" spans="1:6">
      <c r="A33" s="50" t="s">
        <v>230</v>
      </c>
      <c r="B33" s="7" t="s">
        <v>248</v>
      </c>
      <c r="C33" s="54" t="s">
        <v>266</v>
      </c>
      <c r="D33" s="51">
        <v>69</v>
      </c>
      <c r="E33" s="15"/>
      <c r="F33" s="19"/>
    </row>
    <row r="34" spans="1:6">
      <c r="A34" s="50" t="s">
        <v>231</v>
      </c>
      <c r="B34" s="7" t="s">
        <v>249</v>
      </c>
      <c r="C34" s="54" t="s">
        <v>267</v>
      </c>
      <c r="D34" s="51">
        <v>70</v>
      </c>
      <c r="E34" s="5"/>
      <c r="F34" s="16"/>
    </row>
    <row r="35" spans="1:6">
      <c r="A35" s="50" t="s">
        <v>232</v>
      </c>
      <c r="B35" s="59" t="s">
        <v>257</v>
      </c>
      <c r="C35" s="53"/>
      <c r="D35" s="51">
        <v>71</v>
      </c>
      <c r="E35" s="71">
        <f>SUM(E36:E42)</f>
        <v>0</v>
      </c>
      <c r="F35" s="71">
        <f>SUM(F36:F42)</f>
        <v>0</v>
      </c>
    </row>
    <row r="36" spans="1:6">
      <c r="A36" s="22" t="s">
        <v>233</v>
      </c>
      <c r="B36" s="7" t="s">
        <v>250</v>
      </c>
      <c r="C36" s="69" t="s">
        <v>268</v>
      </c>
      <c r="D36" s="51">
        <v>72</v>
      </c>
      <c r="E36" s="5"/>
      <c r="F36" s="16"/>
    </row>
    <row r="37" spans="1:6">
      <c r="A37" s="22" t="s">
        <v>234</v>
      </c>
      <c r="B37" s="6" t="s">
        <v>251</v>
      </c>
      <c r="C37" s="52" t="s">
        <v>269</v>
      </c>
      <c r="D37" s="51">
        <v>73</v>
      </c>
      <c r="E37" s="5"/>
      <c r="F37" s="16"/>
    </row>
    <row r="38" spans="1:6">
      <c r="A38" s="22" t="s">
        <v>235</v>
      </c>
      <c r="B38" s="55" t="s">
        <v>252</v>
      </c>
      <c r="C38" s="53" t="s">
        <v>270</v>
      </c>
      <c r="D38" s="51">
        <v>74</v>
      </c>
      <c r="E38" s="17"/>
      <c r="F38" s="18"/>
    </row>
    <row r="39" spans="1:6">
      <c r="A39" s="22" t="s">
        <v>236</v>
      </c>
      <c r="B39" s="6" t="s">
        <v>253</v>
      </c>
      <c r="C39" s="53" t="s">
        <v>271</v>
      </c>
      <c r="D39" s="51">
        <v>75</v>
      </c>
      <c r="E39" s="15"/>
      <c r="F39" s="19"/>
    </row>
    <row r="40" spans="1:6">
      <c r="A40" s="22" t="s">
        <v>237</v>
      </c>
      <c r="B40" s="6" t="s">
        <v>254</v>
      </c>
      <c r="C40" s="54" t="s">
        <v>272</v>
      </c>
      <c r="D40" s="51">
        <v>76</v>
      </c>
      <c r="E40" s="5"/>
      <c r="F40" s="16"/>
    </row>
    <row r="41" spans="1:6">
      <c r="A41" s="22" t="s">
        <v>238</v>
      </c>
      <c r="B41" s="55" t="s">
        <v>255</v>
      </c>
      <c r="C41" s="54" t="s">
        <v>273</v>
      </c>
      <c r="D41" s="51">
        <v>77</v>
      </c>
      <c r="E41" s="63"/>
      <c r="F41" s="64"/>
    </row>
    <row r="42" spans="1:6">
      <c r="A42" s="22" t="s">
        <v>239</v>
      </c>
      <c r="B42" s="66" t="s">
        <v>256</v>
      </c>
      <c r="C42" s="69" t="s">
        <v>274</v>
      </c>
      <c r="D42" s="51">
        <v>78</v>
      </c>
      <c r="E42" s="65"/>
      <c r="F42" s="62"/>
    </row>
    <row r="43" spans="1:6">
      <c r="A43" s="22" t="s">
        <v>241</v>
      </c>
      <c r="B43" s="60" t="s">
        <v>539</v>
      </c>
      <c r="C43" s="54"/>
      <c r="D43" s="51">
        <v>79</v>
      </c>
      <c r="E43" s="71">
        <f>SUM(E44:E46)</f>
        <v>0</v>
      </c>
      <c r="F43" s="71">
        <f>SUM(F44:F46)</f>
        <v>0</v>
      </c>
    </row>
    <row r="44" spans="1:6">
      <c r="A44" s="22" t="s">
        <v>242</v>
      </c>
      <c r="B44" s="7" t="s">
        <v>258</v>
      </c>
      <c r="C44" s="54" t="s">
        <v>275</v>
      </c>
      <c r="D44" s="51">
        <v>80</v>
      </c>
      <c r="E44" s="15"/>
      <c r="F44" s="19"/>
    </row>
    <row r="45" spans="1:6">
      <c r="A45" s="22" t="s">
        <v>243</v>
      </c>
      <c r="B45" s="7" t="s">
        <v>259</v>
      </c>
      <c r="C45" s="54" t="s">
        <v>276</v>
      </c>
      <c r="D45" s="51">
        <v>81</v>
      </c>
      <c r="E45" s="5"/>
      <c r="F45" s="16"/>
    </row>
    <row r="46" spans="1:6">
      <c r="A46" s="123" t="s">
        <v>261</v>
      </c>
      <c r="B46" s="124" t="s">
        <v>260</v>
      </c>
      <c r="C46" s="125"/>
      <c r="D46" s="126">
        <v>82</v>
      </c>
      <c r="E46" s="5"/>
      <c r="F46" s="16"/>
    </row>
    <row r="47" spans="1:6">
      <c r="A47" s="246" t="s">
        <v>277</v>
      </c>
      <c r="B47" s="247"/>
      <c r="C47" s="248"/>
      <c r="D47" s="51">
        <v>83</v>
      </c>
      <c r="E47" s="70">
        <f>'R1'!G12+'R2'!E4</f>
        <v>0</v>
      </c>
      <c r="F47" s="70">
        <f>'R1'!H12+'R2'!F4</f>
        <v>0</v>
      </c>
    </row>
    <row r="48" spans="1:6">
      <c r="A48" s="245"/>
      <c r="B48" s="245"/>
      <c r="C48" s="245"/>
      <c r="D48" s="245"/>
      <c r="E48" s="245"/>
      <c r="F48" s="245"/>
    </row>
  </sheetData>
  <mergeCells count="6">
    <mergeCell ref="A48:F48"/>
    <mergeCell ref="A47:C47"/>
    <mergeCell ref="A3:C3"/>
    <mergeCell ref="B4:C4"/>
    <mergeCell ref="B5:C5"/>
    <mergeCell ref="B15:C15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B8" sqref="B8"/>
    </sheetView>
  </sheetViews>
  <sheetFormatPr defaultRowHeight="15"/>
  <cols>
    <col min="1" max="1" width="7.7109375" style="21" customWidth="1"/>
    <col min="2" max="2" width="47.7109375" customWidth="1"/>
    <col min="3" max="3" width="8.7109375" style="68" customWidth="1"/>
    <col min="4" max="4" width="6.7109375" customWidth="1"/>
    <col min="5" max="6" width="15.7109375" customWidth="1"/>
  </cols>
  <sheetData>
    <row r="1" spans="1:6" ht="9.75" customHeight="1" thickBot="1">
      <c r="A1" s="23"/>
      <c r="B1" s="24"/>
      <c r="C1" s="48"/>
      <c r="D1" s="24"/>
      <c r="E1" s="24"/>
      <c r="F1" s="25"/>
    </row>
    <row r="2" spans="1:6" ht="36">
      <c r="A2" s="253" t="s">
        <v>18</v>
      </c>
      <c r="B2" s="254"/>
      <c r="C2" s="67"/>
      <c r="D2" s="43" t="s">
        <v>46</v>
      </c>
      <c r="E2" s="8" t="s">
        <v>45</v>
      </c>
      <c r="F2" s="20" t="s">
        <v>44</v>
      </c>
    </row>
    <row r="3" spans="1:6" ht="15" customHeight="1">
      <c r="A3" s="249" t="s">
        <v>8</v>
      </c>
      <c r="B3" s="239"/>
      <c r="C3" s="239"/>
      <c r="D3" s="10" t="s">
        <v>279</v>
      </c>
      <c r="E3" s="75">
        <v>3</v>
      </c>
      <c r="F3" s="76">
        <v>4</v>
      </c>
    </row>
    <row r="4" spans="1:6" ht="15" customHeight="1">
      <c r="A4" s="50" t="s">
        <v>9</v>
      </c>
      <c r="B4" s="59" t="s">
        <v>296</v>
      </c>
      <c r="C4" s="69"/>
      <c r="D4" s="51">
        <v>84</v>
      </c>
      <c r="E4" s="72">
        <f>+E5+E9</f>
        <v>0</v>
      </c>
      <c r="F4" s="72">
        <f>+F5+F9</f>
        <v>0</v>
      </c>
    </row>
    <row r="5" spans="1:6" ht="15" customHeight="1">
      <c r="A5" s="50" t="s">
        <v>47</v>
      </c>
      <c r="B5" s="59" t="s">
        <v>297</v>
      </c>
      <c r="C5" s="52"/>
      <c r="D5" s="51">
        <v>85</v>
      </c>
      <c r="E5" s="30">
        <f>SUM(E6:E8)</f>
        <v>0</v>
      </c>
      <c r="F5" s="30">
        <f>SUM(F6:F8)</f>
        <v>0</v>
      </c>
    </row>
    <row r="6" spans="1:6" ht="15" customHeight="1">
      <c r="A6" s="50" t="s">
        <v>48</v>
      </c>
      <c r="B6" s="6" t="s">
        <v>298</v>
      </c>
      <c r="C6" s="53" t="s">
        <v>337</v>
      </c>
      <c r="D6" s="51">
        <v>86</v>
      </c>
      <c r="E6" s="5"/>
      <c r="F6" s="16"/>
    </row>
    <row r="7" spans="1:6" ht="15" customHeight="1">
      <c r="A7" s="50" t="s">
        <v>49</v>
      </c>
      <c r="B7" s="6" t="s">
        <v>299</v>
      </c>
      <c r="C7" s="53" t="s">
        <v>338</v>
      </c>
      <c r="D7" s="51">
        <v>87</v>
      </c>
      <c r="E7" s="5"/>
      <c r="F7" s="16"/>
    </row>
    <row r="8" spans="1:6" ht="15" customHeight="1">
      <c r="A8" s="50" t="s">
        <v>50</v>
      </c>
      <c r="B8" s="7" t="s">
        <v>531</v>
      </c>
      <c r="C8" s="53" t="s">
        <v>339</v>
      </c>
      <c r="D8" s="51">
        <v>88</v>
      </c>
      <c r="E8" s="5"/>
      <c r="F8" s="16"/>
    </row>
    <row r="9" spans="1:6" ht="15" customHeight="1">
      <c r="A9" s="50" t="s">
        <v>55</v>
      </c>
      <c r="B9" s="59" t="s">
        <v>300</v>
      </c>
      <c r="C9" s="53"/>
      <c r="D9" s="51">
        <v>89</v>
      </c>
      <c r="E9" s="30">
        <f>SUM(E10:E12)</f>
        <v>0</v>
      </c>
      <c r="F9" s="30">
        <f>SUM(F10:F12)</f>
        <v>0</v>
      </c>
    </row>
    <row r="10" spans="1:6" ht="15" customHeight="1">
      <c r="A10" s="50" t="s">
        <v>57</v>
      </c>
      <c r="B10" s="6" t="s">
        <v>301</v>
      </c>
      <c r="C10" s="53" t="s">
        <v>340</v>
      </c>
      <c r="D10" s="51">
        <v>90</v>
      </c>
      <c r="E10" s="5"/>
      <c r="F10" s="16"/>
    </row>
    <row r="11" spans="1:6" ht="15" customHeight="1">
      <c r="A11" s="50" t="s">
        <v>56</v>
      </c>
      <c r="B11" s="6" t="s">
        <v>302</v>
      </c>
      <c r="C11" s="53" t="s">
        <v>341</v>
      </c>
      <c r="D11" s="51">
        <v>91</v>
      </c>
      <c r="E11" s="5"/>
      <c r="F11" s="16"/>
    </row>
    <row r="12" spans="1:6" ht="15" customHeight="1">
      <c r="A12" s="50" t="s">
        <v>58</v>
      </c>
      <c r="B12" s="6" t="s">
        <v>303</v>
      </c>
      <c r="C12" s="53" t="s">
        <v>342</v>
      </c>
      <c r="D12" s="51">
        <v>92</v>
      </c>
      <c r="E12" s="5"/>
      <c r="F12" s="16"/>
    </row>
    <row r="13" spans="1:6" ht="15" customHeight="1">
      <c r="A13" s="50" t="s">
        <v>10</v>
      </c>
      <c r="B13" s="59" t="s">
        <v>304</v>
      </c>
      <c r="C13" s="53"/>
      <c r="D13" s="51">
        <v>93</v>
      </c>
      <c r="E13" s="72">
        <f>E14+E16+'R4'!E4+'R4'!E28</f>
        <v>0</v>
      </c>
      <c r="F13" s="72">
        <f>F14+F16+'R4'!F4+'R4'!F28</f>
        <v>0</v>
      </c>
    </row>
    <row r="14" spans="1:6" ht="15" customHeight="1">
      <c r="A14" s="50" t="s">
        <v>91</v>
      </c>
      <c r="B14" s="59" t="s">
        <v>305</v>
      </c>
      <c r="C14" s="53"/>
      <c r="D14" s="51">
        <v>94</v>
      </c>
      <c r="E14" s="30">
        <f>SUM(E15)</f>
        <v>0</v>
      </c>
      <c r="F14" s="30">
        <f>SUM(F15)</f>
        <v>0</v>
      </c>
    </row>
    <row r="15" spans="1:6" ht="15" customHeight="1">
      <c r="A15" s="50" t="s">
        <v>92</v>
      </c>
      <c r="B15" s="6" t="s">
        <v>306</v>
      </c>
      <c r="C15" s="53" t="s">
        <v>343</v>
      </c>
      <c r="D15" s="51">
        <v>95</v>
      </c>
      <c r="E15" s="5"/>
      <c r="F15" s="16"/>
    </row>
    <row r="16" spans="1:6" ht="15" customHeight="1">
      <c r="A16" s="50" t="s">
        <v>100</v>
      </c>
      <c r="B16" s="59" t="s">
        <v>307</v>
      </c>
      <c r="C16" s="53"/>
      <c r="D16" s="51">
        <v>96</v>
      </c>
      <c r="E16" s="30">
        <f>SUM(E17:E23)</f>
        <v>0</v>
      </c>
      <c r="F16" s="30">
        <f>SUM(F17:F23)</f>
        <v>0</v>
      </c>
    </row>
    <row r="17" spans="1:6" ht="15" customHeight="1">
      <c r="A17" s="50" t="s">
        <v>101</v>
      </c>
      <c r="B17" s="6" t="s">
        <v>308</v>
      </c>
      <c r="C17" s="53" t="s">
        <v>344</v>
      </c>
      <c r="D17" s="51">
        <v>97</v>
      </c>
      <c r="E17" s="5"/>
      <c r="F17" s="16"/>
    </row>
    <row r="18" spans="1:6" ht="15" customHeight="1">
      <c r="A18" s="50" t="s">
        <v>102</v>
      </c>
      <c r="B18" s="6" t="s">
        <v>309</v>
      </c>
      <c r="C18" s="53" t="s">
        <v>344</v>
      </c>
      <c r="D18" s="51">
        <v>98</v>
      </c>
      <c r="E18" s="5"/>
      <c r="F18" s="16"/>
    </row>
    <row r="19" spans="1:6" ht="15" customHeight="1">
      <c r="A19" s="50" t="s">
        <v>103</v>
      </c>
      <c r="B19" s="6" t="s">
        <v>310</v>
      </c>
      <c r="C19" s="53" t="s">
        <v>345</v>
      </c>
      <c r="D19" s="51">
        <v>99</v>
      </c>
      <c r="E19" s="5"/>
      <c r="F19" s="16"/>
    </row>
    <row r="20" spans="1:6" s="127" customFormat="1" ht="15" customHeight="1">
      <c r="A20" s="50" t="s">
        <v>104</v>
      </c>
      <c r="B20" s="6" t="s">
        <v>311</v>
      </c>
      <c r="C20" s="53" t="s">
        <v>346</v>
      </c>
      <c r="D20" s="51">
        <v>100</v>
      </c>
      <c r="E20" s="5"/>
      <c r="F20" s="16"/>
    </row>
    <row r="21" spans="1:6" ht="15" customHeight="1">
      <c r="A21" s="50" t="s">
        <v>105</v>
      </c>
      <c r="B21" s="6" t="s">
        <v>19</v>
      </c>
      <c r="C21" s="53" t="s">
        <v>347</v>
      </c>
      <c r="D21" s="51">
        <v>101</v>
      </c>
      <c r="E21" s="5"/>
      <c r="F21" s="16"/>
    </row>
    <row r="22" spans="1:6" ht="15" customHeight="1">
      <c r="A22" s="50" t="s">
        <v>106</v>
      </c>
      <c r="B22" s="6" t="s">
        <v>312</v>
      </c>
      <c r="C22" s="53" t="s">
        <v>348</v>
      </c>
      <c r="D22" s="51">
        <v>102</v>
      </c>
      <c r="E22" s="5"/>
      <c r="F22" s="16"/>
    </row>
    <row r="23" spans="1:6">
      <c r="A23" s="50" t="s">
        <v>107</v>
      </c>
      <c r="B23" s="6" t="s">
        <v>313</v>
      </c>
      <c r="C23" s="53" t="s">
        <v>349</v>
      </c>
      <c r="D23" s="51">
        <v>103</v>
      </c>
      <c r="E23" s="5"/>
      <c r="F23" s="16"/>
    </row>
  </sheetData>
  <mergeCells count="2">
    <mergeCell ref="A3:C3"/>
    <mergeCell ref="A2:B2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showGridLines="0" topLeftCell="A19" workbookViewId="0">
      <selection activeCell="C30" sqref="C30"/>
    </sheetView>
  </sheetViews>
  <sheetFormatPr defaultRowHeight="15"/>
  <cols>
    <col min="1" max="1" width="7.7109375" style="21" customWidth="1"/>
    <col min="2" max="2" width="47.7109375" customWidth="1"/>
    <col min="3" max="3" width="8.7109375" style="68" customWidth="1"/>
    <col min="4" max="4" width="6.7109375" customWidth="1"/>
    <col min="5" max="6" width="15.7109375" customWidth="1"/>
  </cols>
  <sheetData>
    <row r="1" spans="1:6" ht="9.75" customHeight="1" thickBot="1">
      <c r="A1" s="23"/>
      <c r="B1" s="24"/>
      <c r="C1" s="48"/>
      <c r="D1" s="24"/>
      <c r="E1" s="24"/>
      <c r="F1" s="25"/>
    </row>
    <row r="2" spans="1:6" ht="36">
      <c r="A2" s="73"/>
      <c r="B2" s="58"/>
      <c r="C2" s="67"/>
      <c r="D2" s="43" t="s">
        <v>46</v>
      </c>
      <c r="E2" s="8" t="s">
        <v>45</v>
      </c>
      <c r="F2" s="20" t="s">
        <v>44</v>
      </c>
    </row>
    <row r="3" spans="1:6" ht="15" customHeight="1">
      <c r="A3" s="249" t="s">
        <v>8</v>
      </c>
      <c r="B3" s="239"/>
      <c r="C3" s="239"/>
      <c r="D3" s="10" t="s">
        <v>279</v>
      </c>
      <c r="E3" s="75">
        <v>3</v>
      </c>
      <c r="F3" s="76">
        <v>4</v>
      </c>
    </row>
    <row r="4" spans="1:6" ht="15" customHeight="1">
      <c r="A4" s="50" t="s">
        <v>232</v>
      </c>
      <c r="B4" s="59" t="s">
        <v>314</v>
      </c>
      <c r="C4" s="53"/>
      <c r="D4" s="51">
        <v>104</v>
      </c>
      <c r="E4" s="30">
        <f>SUM(E5:E27)</f>
        <v>0</v>
      </c>
      <c r="F4" s="31">
        <f>SUM(F5:F27)</f>
        <v>0</v>
      </c>
    </row>
    <row r="5" spans="1:6" ht="15" customHeight="1">
      <c r="A5" s="50" t="s">
        <v>233</v>
      </c>
      <c r="B5" s="6" t="s">
        <v>315</v>
      </c>
      <c r="C5" s="53" t="s">
        <v>350</v>
      </c>
      <c r="D5" s="51">
        <v>105</v>
      </c>
      <c r="E5" s="5"/>
      <c r="F5" s="16"/>
    </row>
    <row r="6" spans="1:6" ht="15" customHeight="1">
      <c r="A6" s="22" t="s">
        <v>234</v>
      </c>
      <c r="B6" s="6" t="s">
        <v>316</v>
      </c>
      <c r="C6" s="53" t="s">
        <v>351</v>
      </c>
      <c r="D6" s="51">
        <v>106</v>
      </c>
      <c r="E6" s="5"/>
      <c r="F6" s="16"/>
    </row>
    <row r="7" spans="1:6" ht="15" customHeight="1">
      <c r="A7" s="22" t="s">
        <v>235</v>
      </c>
      <c r="B7" s="6" t="s">
        <v>317</v>
      </c>
      <c r="C7" s="53" t="s">
        <v>352</v>
      </c>
      <c r="D7" s="51">
        <v>107</v>
      </c>
      <c r="E7" s="5"/>
      <c r="F7" s="16"/>
    </row>
    <row r="8" spans="1:6" ht="15" customHeight="1">
      <c r="A8" s="22" t="s">
        <v>236</v>
      </c>
      <c r="B8" s="6" t="s">
        <v>318</v>
      </c>
      <c r="C8" s="53" t="s">
        <v>353</v>
      </c>
      <c r="D8" s="51">
        <v>108</v>
      </c>
      <c r="E8" s="5"/>
      <c r="F8" s="16"/>
    </row>
    <row r="9" spans="1:6" ht="15" customHeight="1">
      <c r="A9" s="22" t="s">
        <v>237</v>
      </c>
      <c r="B9" s="6" t="s">
        <v>319</v>
      </c>
      <c r="C9" s="53" t="s">
        <v>354</v>
      </c>
      <c r="D9" s="51">
        <v>109</v>
      </c>
      <c r="E9" s="5"/>
      <c r="F9" s="16"/>
    </row>
    <row r="10" spans="1:6" ht="15" customHeight="1">
      <c r="A10" s="22" t="s">
        <v>238</v>
      </c>
      <c r="B10" s="6" t="s">
        <v>320</v>
      </c>
      <c r="C10" s="53" t="s">
        <v>355</v>
      </c>
      <c r="D10" s="51">
        <v>110</v>
      </c>
      <c r="E10" s="5"/>
      <c r="F10" s="16"/>
    </row>
    <row r="11" spans="1:6" ht="24" customHeight="1">
      <c r="A11" s="22" t="s">
        <v>239</v>
      </c>
      <c r="B11" s="137" t="s">
        <v>321</v>
      </c>
      <c r="C11" s="53" t="s">
        <v>219</v>
      </c>
      <c r="D11" s="51">
        <v>111</v>
      </c>
      <c r="E11" s="5"/>
      <c r="F11" s="16"/>
    </row>
    <row r="12" spans="1:6" ht="15" customHeight="1">
      <c r="A12" s="22" t="s">
        <v>240</v>
      </c>
      <c r="B12" s="6" t="s">
        <v>322</v>
      </c>
      <c r="C12" s="53" t="s">
        <v>220</v>
      </c>
      <c r="D12" s="51">
        <v>112</v>
      </c>
      <c r="E12" s="5"/>
      <c r="F12" s="16"/>
    </row>
    <row r="13" spans="1:6" ht="15" customHeight="1">
      <c r="A13" s="22" t="s">
        <v>280</v>
      </c>
      <c r="B13" s="6" t="s">
        <v>323</v>
      </c>
      <c r="C13" s="53" t="s">
        <v>221</v>
      </c>
      <c r="D13" s="51">
        <v>113</v>
      </c>
      <c r="E13" s="5"/>
      <c r="F13" s="16"/>
    </row>
    <row r="14" spans="1:6" ht="15" customHeight="1">
      <c r="A14" s="22" t="s">
        <v>281</v>
      </c>
      <c r="B14" s="6" t="s">
        <v>324</v>
      </c>
      <c r="C14" s="53" t="s">
        <v>222</v>
      </c>
      <c r="D14" s="51">
        <v>114</v>
      </c>
      <c r="E14" s="5"/>
      <c r="F14" s="16"/>
    </row>
    <row r="15" spans="1:6" ht="15" customHeight="1">
      <c r="A15" s="22" t="s">
        <v>282</v>
      </c>
      <c r="B15" s="6" t="s">
        <v>325</v>
      </c>
      <c r="C15" s="53" t="s">
        <v>223</v>
      </c>
      <c r="D15" s="51">
        <v>115</v>
      </c>
      <c r="E15" s="5"/>
      <c r="F15" s="16"/>
    </row>
    <row r="16" spans="1:6" ht="15" customHeight="1">
      <c r="A16" s="22" t="s">
        <v>283</v>
      </c>
      <c r="B16" s="6" t="s">
        <v>326</v>
      </c>
      <c r="C16" s="53" t="s">
        <v>224</v>
      </c>
      <c r="D16" s="51">
        <v>116</v>
      </c>
      <c r="E16" s="5"/>
      <c r="F16" s="16"/>
    </row>
    <row r="17" spans="1:6" ht="24">
      <c r="A17" s="22" t="s">
        <v>284</v>
      </c>
      <c r="B17" s="137" t="s">
        <v>327</v>
      </c>
      <c r="C17" s="53" t="s">
        <v>225</v>
      </c>
      <c r="D17" s="51">
        <v>117</v>
      </c>
      <c r="E17" s="15"/>
      <c r="F17" s="19"/>
    </row>
    <row r="18" spans="1:6" ht="15" customHeight="1">
      <c r="A18" s="22" t="s">
        <v>285</v>
      </c>
      <c r="B18" s="137" t="s">
        <v>328</v>
      </c>
      <c r="C18" s="53" t="s">
        <v>356</v>
      </c>
      <c r="D18" s="51">
        <v>118</v>
      </c>
      <c r="E18" s="5"/>
      <c r="F18" s="16"/>
    </row>
    <row r="19" spans="1:6" ht="15" customHeight="1">
      <c r="A19" s="22" t="s">
        <v>286</v>
      </c>
      <c r="B19" s="135" t="s">
        <v>329</v>
      </c>
      <c r="C19" s="53" t="s">
        <v>357</v>
      </c>
      <c r="D19" s="51">
        <v>119</v>
      </c>
      <c r="E19" s="74"/>
      <c r="F19" s="139"/>
    </row>
    <row r="20" spans="1:6" ht="15" customHeight="1">
      <c r="A20" s="22" t="s">
        <v>287</v>
      </c>
      <c r="B20" s="137" t="s">
        <v>330</v>
      </c>
      <c r="C20" s="53" t="s">
        <v>263</v>
      </c>
      <c r="D20" s="51">
        <v>120</v>
      </c>
      <c r="E20" s="5"/>
      <c r="F20" s="16"/>
    </row>
    <row r="21" spans="1:6" ht="15" customHeight="1">
      <c r="A21" s="22" t="s">
        <v>288</v>
      </c>
      <c r="B21" s="6" t="s">
        <v>20</v>
      </c>
      <c r="C21" s="53" t="s">
        <v>358</v>
      </c>
      <c r="D21" s="51">
        <v>121</v>
      </c>
      <c r="E21" s="5"/>
      <c r="F21" s="16"/>
    </row>
    <row r="22" spans="1:6" ht="15" customHeight="1">
      <c r="A22" s="22" t="s">
        <v>289</v>
      </c>
      <c r="B22" s="135" t="s">
        <v>331</v>
      </c>
      <c r="C22" s="53" t="s">
        <v>359</v>
      </c>
      <c r="D22" s="51">
        <v>122</v>
      </c>
      <c r="E22" s="17"/>
      <c r="F22" s="18"/>
    </row>
    <row r="23" spans="1:6" ht="15" customHeight="1">
      <c r="A23" s="22" t="s">
        <v>290</v>
      </c>
      <c r="B23" s="6" t="s">
        <v>332</v>
      </c>
      <c r="C23" s="53" t="s">
        <v>360</v>
      </c>
      <c r="D23" s="51">
        <v>123</v>
      </c>
      <c r="E23" s="15"/>
      <c r="F23" s="19"/>
    </row>
    <row r="24" spans="1:6" ht="15" customHeight="1">
      <c r="A24" s="22" t="s">
        <v>291</v>
      </c>
      <c r="B24" s="6" t="s">
        <v>333</v>
      </c>
      <c r="C24" s="53" t="s">
        <v>361</v>
      </c>
      <c r="D24" s="51">
        <v>124</v>
      </c>
      <c r="E24" s="5"/>
      <c r="F24" s="16"/>
    </row>
    <row r="25" spans="1:6" ht="15" customHeight="1">
      <c r="A25" s="22" t="s">
        <v>292</v>
      </c>
      <c r="B25" s="135" t="s">
        <v>334</v>
      </c>
      <c r="C25" s="53" t="s">
        <v>362</v>
      </c>
      <c r="D25" s="51">
        <v>125</v>
      </c>
      <c r="E25" s="63"/>
      <c r="F25" s="64"/>
    </row>
    <row r="26" spans="1:6" ht="15" customHeight="1">
      <c r="A26" s="22" t="s">
        <v>293</v>
      </c>
      <c r="B26" s="136" t="s">
        <v>312</v>
      </c>
      <c r="C26" s="53" t="s">
        <v>348</v>
      </c>
      <c r="D26" s="51">
        <v>126</v>
      </c>
      <c r="E26" s="65"/>
      <c r="F26" s="62"/>
    </row>
    <row r="27" spans="1:6" ht="15" customHeight="1">
      <c r="A27" s="22" t="s">
        <v>294</v>
      </c>
      <c r="B27" s="136" t="s">
        <v>335</v>
      </c>
      <c r="C27" s="53" t="s">
        <v>358</v>
      </c>
      <c r="D27" s="51">
        <v>127</v>
      </c>
      <c r="E27" s="74"/>
      <c r="F27" s="139"/>
    </row>
    <row r="28" spans="1:6" ht="15" customHeight="1">
      <c r="A28" s="22" t="s">
        <v>241</v>
      </c>
      <c r="B28" s="60" t="s">
        <v>540</v>
      </c>
      <c r="C28" s="54"/>
      <c r="D28" s="51">
        <v>128</v>
      </c>
      <c r="E28" s="30">
        <f>SUM(E29:E30)</f>
        <v>0</v>
      </c>
      <c r="F28" s="31">
        <f>SUM(F29:F30)</f>
        <v>0</v>
      </c>
    </row>
    <row r="29" spans="1:6" ht="15" customHeight="1">
      <c r="A29" s="22" t="s">
        <v>242</v>
      </c>
      <c r="B29" s="137" t="s">
        <v>0</v>
      </c>
      <c r="C29" s="54" t="s">
        <v>363</v>
      </c>
      <c r="D29" s="51">
        <v>129</v>
      </c>
      <c r="E29" s="5"/>
      <c r="F29" s="16"/>
    </row>
    <row r="30" spans="1:6" ht="15" customHeight="1">
      <c r="A30" s="22" t="s">
        <v>243</v>
      </c>
      <c r="B30" s="137" t="s">
        <v>336</v>
      </c>
      <c r="C30" s="54" t="s">
        <v>364</v>
      </c>
      <c r="D30" s="51">
        <v>130</v>
      </c>
      <c r="E30" s="5"/>
      <c r="F30" s="16"/>
    </row>
    <row r="31" spans="1:6" ht="15" customHeight="1">
      <c r="A31" s="246" t="s">
        <v>295</v>
      </c>
      <c r="B31" s="247"/>
      <c r="C31" s="248"/>
      <c r="D31" s="51">
        <v>131</v>
      </c>
      <c r="E31" s="70">
        <f>'R3'!E4+'R3'!E13</f>
        <v>0</v>
      </c>
      <c r="F31" s="140">
        <f>'R3'!F4+'R3'!F13</f>
        <v>0</v>
      </c>
    </row>
    <row r="32" spans="1:6" ht="15.75" thickBot="1">
      <c r="A32" s="240"/>
      <c r="B32" s="241"/>
      <c r="C32" s="241"/>
      <c r="D32" s="241"/>
      <c r="E32" s="241"/>
      <c r="F32" s="244"/>
    </row>
    <row r="33" spans="1:8">
      <c r="A33" s="77" t="s">
        <v>532</v>
      </c>
      <c r="B33" s="154"/>
      <c r="C33" s="143"/>
      <c r="D33" s="144"/>
      <c r="E33" s="154" t="s">
        <v>77</v>
      </c>
      <c r="F33" s="145"/>
      <c r="G33" s="255"/>
      <c r="H33" s="255"/>
    </row>
    <row r="34" spans="1:8">
      <c r="A34" s="78"/>
      <c r="B34" s="155"/>
      <c r="C34" s="146"/>
      <c r="D34" s="146"/>
      <c r="E34" s="147"/>
      <c r="F34" s="148"/>
      <c r="G34" s="255"/>
      <c r="H34" s="255"/>
    </row>
    <row r="35" spans="1:8">
      <c r="A35" s="78"/>
      <c r="B35" s="155"/>
      <c r="C35" s="146"/>
      <c r="D35" s="146"/>
      <c r="E35" s="147"/>
      <c r="F35" s="148"/>
      <c r="G35" s="79"/>
      <c r="H35" s="79"/>
    </row>
    <row r="36" spans="1:8">
      <c r="A36" s="78"/>
      <c r="B36" s="155"/>
      <c r="C36" s="146"/>
      <c r="D36" s="146"/>
      <c r="E36" s="147"/>
      <c r="F36" s="148"/>
      <c r="G36" s="79"/>
      <c r="H36" s="79"/>
    </row>
    <row r="37" spans="1:8">
      <c r="A37" s="78" t="s">
        <v>534</v>
      </c>
      <c r="B37" s="156"/>
      <c r="C37" s="146"/>
      <c r="D37" s="146"/>
      <c r="E37" s="150"/>
      <c r="F37" s="148"/>
      <c r="G37" s="79"/>
      <c r="H37" s="79"/>
    </row>
    <row r="38" spans="1:8">
      <c r="A38" s="78"/>
      <c r="B38" s="156" t="s">
        <v>533</v>
      </c>
      <c r="C38" s="146"/>
      <c r="D38" s="146"/>
      <c r="E38" s="150"/>
      <c r="F38" s="148"/>
      <c r="G38" s="79"/>
      <c r="H38" s="79"/>
    </row>
    <row r="39" spans="1:8">
      <c r="A39" s="78"/>
      <c r="B39" s="156"/>
      <c r="C39" s="146"/>
      <c r="D39" s="146"/>
      <c r="E39" s="147"/>
      <c r="F39" s="148"/>
      <c r="G39" s="79"/>
      <c r="H39" s="79"/>
    </row>
    <row r="40" spans="1:8">
      <c r="A40" s="78"/>
      <c r="B40" s="156" t="s">
        <v>78</v>
      </c>
      <c r="C40" s="146"/>
      <c r="D40" s="146"/>
      <c r="E40" s="147"/>
      <c r="F40" s="148"/>
      <c r="G40" s="79"/>
      <c r="H40" s="79"/>
    </row>
    <row r="41" spans="1:8">
      <c r="A41" s="78"/>
      <c r="B41" s="149"/>
      <c r="C41" s="146"/>
      <c r="D41" s="146"/>
      <c r="E41" s="147"/>
      <c r="F41" s="148"/>
      <c r="G41" s="79"/>
      <c r="H41" s="79"/>
    </row>
    <row r="42" spans="1:8" ht="15.75" thickBot="1">
      <c r="A42" s="81"/>
      <c r="B42" s="151"/>
      <c r="C42" s="151"/>
      <c r="D42" s="151"/>
      <c r="E42" s="152"/>
      <c r="F42" s="153"/>
      <c r="G42" s="79"/>
      <c r="H42" s="79"/>
    </row>
    <row r="43" spans="1:8">
      <c r="A43" s="138"/>
      <c r="B43" s="79"/>
      <c r="C43" s="79"/>
      <c r="D43" s="79"/>
      <c r="E43" s="80"/>
      <c r="F43" s="79"/>
      <c r="G43" s="79"/>
      <c r="H43" s="79"/>
    </row>
  </sheetData>
  <mergeCells count="5">
    <mergeCell ref="A3:C3"/>
    <mergeCell ref="A31:C31"/>
    <mergeCell ref="A32:F32"/>
    <mergeCell ref="H33:H34"/>
    <mergeCell ref="G33:G34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topLeftCell="A13" workbookViewId="0">
      <selection activeCell="H25" sqref="H25"/>
    </sheetView>
  </sheetViews>
  <sheetFormatPr defaultRowHeight="15"/>
  <cols>
    <col min="1" max="1" width="8.5703125" style="91" customWidth="1"/>
    <col min="2" max="7" width="8.7109375" customWidth="1"/>
    <col min="8" max="8" width="9.140625" style="104"/>
    <col min="9" max="9" width="6.85546875" customWidth="1"/>
    <col min="10" max="12" width="11.7109375" customWidth="1"/>
  </cols>
  <sheetData>
    <row r="1" spans="1:12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ht="20.100000000000001" customHeight="1">
      <c r="A2" s="92"/>
      <c r="B2" s="93"/>
      <c r="C2" s="259" t="s">
        <v>22</v>
      </c>
      <c r="D2" s="260"/>
      <c r="E2" s="260"/>
      <c r="F2" s="260"/>
      <c r="G2" s="260"/>
      <c r="H2" s="100"/>
      <c r="I2" s="261"/>
      <c r="J2" s="215"/>
      <c r="K2" s="215"/>
      <c r="L2" s="266"/>
    </row>
    <row r="3" spans="1:12" ht="15.75">
      <c r="A3" s="269" t="s">
        <v>41</v>
      </c>
      <c r="B3" s="270"/>
      <c r="C3" s="263" t="s">
        <v>365</v>
      </c>
      <c r="D3" s="264"/>
      <c r="E3" s="264"/>
      <c r="F3" s="264"/>
      <c r="G3" s="264"/>
      <c r="H3" s="100"/>
      <c r="I3" s="262"/>
      <c r="J3" s="215"/>
      <c r="K3" s="215"/>
      <c r="L3" s="266"/>
    </row>
    <row r="4" spans="1:12">
      <c r="A4" s="271"/>
      <c r="B4" s="270"/>
      <c r="C4" s="265" t="s">
        <v>160</v>
      </c>
      <c r="D4" s="265"/>
      <c r="E4" s="265"/>
      <c r="F4" s="265"/>
      <c r="G4" s="265"/>
      <c r="H4" s="100"/>
      <c r="I4" s="262"/>
      <c r="J4" s="267"/>
      <c r="K4" s="267"/>
      <c r="L4" s="268"/>
    </row>
    <row r="5" spans="1:12" ht="15.75" thickBot="1">
      <c r="A5" s="271"/>
      <c r="B5" s="270"/>
      <c r="C5" s="260" t="s">
        <v>23</v>
      </c>
      <c r="D5" s="260"/>
      <c r="E5" s="260"/>
      <c r="F5" s="260"/>
      <c r="G5" s="260"/>
      <c r="H5" s="100"/>
      <c r="I5" s="262"/>
      <c r="J5" s="272" t="s">
        <v>43</v>
      </c>
      <c r="K5" s="272"/>
      <c r="L5" s="273"/>
    </row>
    <row r="6" spans="1:12">
      <c r="A6" s="271"/>
      <c r="B6" s="270"/>
      <c r="C6" s="276" t="s">
        <v>4</v>
      </c>
      <c r="D6" s="277"/>
      <c r="E6" s="277"/>
      <c r="F6" s="277"/>
      <c r="G6" s="278"/>
      <c r="H6" s="100"/>
      <c r="I6" s="262"/>
      <c r="J6" s="274"/>
      <c r="K6" s="274"/>
      <c r="L6" s="275"/>
    </row>
    <row r="7" spans="1:12">
      <c r="A7" s="271"/>
      <c r="B7" s="270"/>
      <c r="C7" s="279"/>
      <c r="D7" s="280"/>
      <c r="E7" s="280"/>
      <c r="F7" s="280"/>
      <c r="G7" s="281"/>
      <c r="H7" s="100"/>
      <c r="I7" s="262"/>
      <c r="J7" s="218"/>
      <c r="K7" s="218"/>
      <c r="L7" s="219"/>
    </row>
    <row r="8" spans="1:12">
      <c r="A8" s="271"/>
      <c r="B8" s="270"/>
      <c r="C8" s="282"/>
      <c r="D8" s="283"/>
      <c r="E8" s="283"/>
      <c r="F8" s="283"/>
      <c r="G8" s="284"/>
      <c r="H8" s="100"/>
      <c r="I8" s="262"/>
      <c r="J8" s="218"/>
      <c r="K8" s="218"/>
      <c r="L8" s="219"/>
    </row>
    <row r="9" spans="1:12" ht="15.75" thickBot="1">
      <c r="A9" s="271"/>
      <c r="B9" s="270"/>
      <c r="C9" s="285"/>
      <c r="D9" s="286"/>
      <c r="E9" s="286"/>
      <c r="F9" s="286"/>
      <c r="G9" s="287"/>
      <c r="H9" s="100"/>
      <c r="I9" s="262"/>
      <c r="J9" s="218"/>
      <c r="K9" s="218"/>
      <c r="L9" s="219"/>
    </row>
    <row r="10" spans="1:12">
      <c r="A10" s="271"/>
      <c r="B10" s="270"/>
      <c r="C10" s="288"/>
      <c r="D10" s="288"/>
      <c r="E10" s="288"/>
      <c r="F10" s="288"/>
      <c r="G10" s="288"/>
      <c r="H10" s="101"/>
      <c r="I10" s="262"/>
      <c r="J10" s="289"/>
      <c r="K10" s="289"/>
      <c r="L10" s="290"/>
    </row>
    <row r="11" spans="1:12" ht="24">
      <c r="A11" s="95"/>
      <c r="B11" s="291" t="s">
        <v>366</v>
      </c>
      <c r="C11" s="292"/>
      <c r="D11" s="292"/>
      <c r="E11" s="292"/>
      <c r="F11" s="292"/>
      <c r="G11" s="292"/>
      <c r="H11" s="293"/>
      <c r="I11" s="89" t="s">
        <v>46</v>
      </c>
      <c r="J11" s="87" t="s">
        <v>367</v>
      </c>
      <c r="K11" s="87" t="s">
        <v>368</v>
      </c>
      <c r="L11" s="96" t="s">
        <v>472</v>
      </c>
    </row>
    <row r="12" spans="1:12">
      <c r="A12" s="95"/>
      <c r="B12" s="291"/>
      <c r="C12" s="292"/>
      <c r="D12" s="292"/>
      <c r="E12" s="292"/>
      <c r="F12" s="292"/>
      <c r="G12" s="292"/>
      <c r="H12" s="293"/>
      <c r="I12" s="90"/>
      <c r="J12" s="1">
        <v>1</v>
      </c>
      <c r="K12" s="1">
        <v>2</v>
      </c>
      <c r="L12" s="2">
        <v>3</v>
      </c>
    </row>
    <row r="13" spans="1:12">
      <c r="A13" s="97" t="s">
        <v>9</v>
      </c>
      <c r="B13" s="294" t="s">
        <v>549</v>
      </c>
      <c r="C13" s="295"/>
      <c r="D13" s="295"/>
      <c r="E13" s="295"/>
      <c r="F13" s="295"/>
      <c r="G13" s="295"/>
      <c r="H13" s="102"/>
      <c r="I13" s="88" t="s">
        <v>369</v>
      </c>
      <c r="J13" s="113" t="s">
        <v>548</v>
      </c>
      <c r="K13" s="113" t="s">
        <v>548</v>
      </c>
      <c r="L13" s="113" t="s">
        <v>548</v>
      </c>
    </row>
    <row r="14" spans="1:12">
      <c r="A14" s="97" t="s">
        <v>47</v>
      </c>
      <c r="B14" s="296" t="s">
        <v>417</v>
      </c>
      <c r="C14" s="297"/>
      <c r="D14" s="297"/>
      <c r="E14" s="297"/>
      <c r="F14" s="297"/>
      <c r="G14" s="297"/>
      <c r="H14" s="103"/>
      <c r="I14" s="3" t="s">
        <v>13</v>
      </c>
      <c r="J14" s="99">
        <f>SUM(J15:J20)</f>
        <v>0</v>
      </c>
      <c r="K14" s="99">
        <f>SUM(K15:K20)</f>
        <v>0</v>
      </c>
      <c r="L14" s="99">
        <f>J14+K14</f>
        <v>0</v>
      </c>
    </row>
    <row r="15" spans="1:12" ht="24" customHeight="1">
      <c r="A15" s="97" t="s">
        <v>48</v>
      </c>
      <c r="B15" s="298" t="s">
        <v>408</v>
      </c>
      <c r="C15" s="299"/>
      <c r="D15" s="299"/>
      <c r="E15" s="299"/>
      <c r="F15" s="299"/>
      <c r="G15" s="299"/>
      <c r="H15" s="107" t="s">
        <v>444</v>
      </c>
      <c r="I15" s="88" t="s">
        <v>14</v>
      </c>
      <c r="J15" s="83"/>
      <c r="K15" s="83"/>
      <c r="L15" s="113">
        <f t="shared" ref="L15:L51" si="0">J15+K15</f>
        <v>0</v>
      </c>
    </row>
    <row r="16" spans="1:12">
      <c r="A16" s="97" t="s">
        <v>49</v>
      </c>
      <c r="B16" s="300" t="s">
        <v>409</v>
      </c>
      <c r="C16" s="301"/>
      <c r="D16" s="301"/>
      <c r="E16" s="301"/>
      <c r="F16" s="301"/>
      <c r="G16" s="301"/>
      <c r="H16" s="107" t="s">
        <v>445</v>
      </c>
      <c r="I16" s="3" t="s">
        <v>11</v>
      </c>
      <c r="J16" s="5"/>
      <c r="K16" s="5"/>
      <c r="L16" s="113">
        <f t="shared" si="0"/>
        <v>0</v>
      </c>
    </row>
    <row r="17" spans="1:12">
      <c r="A17" s="28" t="s">
        <v>50</v>
      </c>
      <c r="B17" s="300" t="s">
        <v>410</v>
      </c>
      <c r="C17" s="301"/>
      <c r="D17" s="301"/>
      <c r="E17" s="301"/>
      <c r="F17" s="301"/>
      <c r="G17" s="301"/>
      <c r="H17" s="107" t="s">
        <v>446</v>
      </c>
      <c r="I17" s="88" t="s">
        <v>12</v>
      </c>
      <c r="J17" s="5"/>
      <c r="K17" s="5"/>
      <c r="L17" s="113">
        <f t="shared" si="0"/>
        <v>0</v>
      </c>
    </row>
    <row r="18" spans="1:12">
      <c r="A18" s="29" t="s">
        <v>51</v>
      </c>
      <c r="B18" s="300" t="s">
        <v>411</v>
      </c>
      <c r="C18" s="301"/>
      <c r="D18" s="301"/>
      <c r="E18" s="301"/>
      <c r="F18" s="301"/>
      <c r="G18" s="301"/>
      <c r="H18" s="107" t="s">
        <v>447</v>
      </c>
      <c r="I18" s="3" t="s">
        <v>15</v>
      </c>
      <c r="J18" s="5"/>
      <c r="K18" s="5"/>
      <c r="L18" s="113">
        <f t="shared" si="0"/>
        <v>0</v>
      </c>
    </row>
    <row r="19" spans="1:12">
      <c r="A19" s="29" t="s">
        <v>52</v>
      </c>
      <c r="B19" s="300" t="s">
        <v>412</v>
      </c>
      <c r="C19" s="301"/>
      <c r="D19" s="301"/>
      <c r="E19" s="301"/>
      <c r="F19" s="301"/>
      <c r="G19" s="301"/>
      <c r="H19" s="107" t="s">
        <v>448</v>
      </c>
      <c r="I19" s="88" t="s">
        <v>16</v>
      </c>
      <c r="J19" s="82"/>
      <c r="K19" s="82"/>
      <c r="L19" s="113">
        <f t="shared" si="0"/>
        <v>0</v>
      </c>
    </row>
    <row r="20" spans="1:12">
      <c r="A20" s="29" t="s">
        <v>53</v>
      </c>
      <c r="B20" s="300" t="s">
        <v>413</v>
      </c>
      <c r="C20" s="301"/>
      <c r="D20" s="301"/>
      <c r="E20" s="301"/>
      <c r="F20" s="301"/>
      <c r="G20" s="301"/>
      <c r="H20" s="107" t="s">
        <v>449</v>
      </c>
      <c r="I20" s="3" t="s">
        <v>21</v>
      </c>
      <c r="J20" s="82"/>
      <c r="K20" s="82"/>
      <c r="L20" s="113">
        <f t="shared" si="0"/>
        <v>0</v>
      </c>
    </row>
    <row r="21" spans="1:12">
      <c r="A21" s="97" t="s">
        <v>55</v>
      </c>
      <c r="B21" s="296" t="s">
        <v>418</v>
      </c>
      <c r="C21" s="297"/>
      <c r="D21" s="297"/>
      <c r="E21" s="297"/>
      <c r="F21" s="297"/>
      <c r="G21" s="297"/>
      <c r="H21" s="108"/>
      <c r="I21" s="88" t="s">
        <v>370</v>
      </c>
      <c r="J21" s="99">
        <f>SUM(J22:J24)</f>
        <v>0</v>
      </c>
      <c r="K21" s="99">
        <f>SUM(K22:K24)</f>
        <v>0</v>
      </c>
      <c r="L21" s="99">
        <f t="shared" si="0"/>
        <v>0</v>
      </c>
    </row>
    <row r="22" spans="1:12">
      <c r="A22" s="97" t="s">
        <v>62</v>
      </c>
      <c r="B22" s="300" t="s">
        <v>414</v>
      </c>
      <c r="C22" s="301"/>
      <c r="D22" s="301"/>
      <c r="E22" s="301"/>
      <c r="F22" s="301"/>
      <c r="G22" s="301"/>
      <c r="H22" s="107" t="s">
        <v>450</v>
      </c>
      <c r="I22" s="3" t="s">
        <v>24</v>
      </c>
      <c r="J22" s="5"/>
      <c r="K22" s="5"/>
      <c r="L22" s="113">
        <f t="shared" si="0"/>
        <v>0</v>
      </c>
    </row>
    <row r="23" spans="1:12" ht="21.75" customHeight="1">
      <c r="A23" s="97" t="s">
        <v>63</v>
      </c>
      <c r="B23" s="298" t="s">
        <v>415</v>
      </c>
      <c r="C23" s="299"/>
      <c r="D23" s="299"/>
      <c r="E23" s="299"/>
      <c r="F23" s="299"/>
      <c r="G23" s="299"/>
      <c r="H23" s="109" t="s">
        <v>451</v>
      </c>
      <c r="I23" s="88" t="s">
        <v>25</v>
      </c>
      <c r="J23" s="15"/>
      <c r="K23" s="85"/>
      <c r="L23" s="113">
        <f t="shared" si="0"/>
        <v>0</v>
      </c>
    </row>
    <row r="24" spans="1:12">
      <c r="A24" s="97" t="s">
        <v>64</v>
      </c>
      <c r="B24" s="300" t="s">
        <v>416</v>
      </c>
      <c r="C24" s="301"/>
      <c r="D24" s="301"/>
      <c r="E24" s="301"/>
      <c r="F24" s="301"/>
      <c r="G24" s="301"/>
      <c r="H24" s="107" t="s">
        <v>451</v>
      </c>
      <c r="I24" s="3" t="s">
        <v>26</v>
      </c>
      <c r="J24" s="5"/>
      <c r="K24" s="5"/>
      <c r="L24" s="113">
        <f t="shared" si="0"/>
        <v>0</v>
      </c>
    </row>
    <row r="25" spans="1:12">
      <c r="A25" s="97" t="s">
        <v>66</v>
      </c>
      <c r="B25" s="296" t="s">
        <v>419</v>
      </c>
      <c r="C25" s="302"/>
      <c r="D25" s="302"/>
      <c r="E25" s="302"/>
      <c r="F25" s="302"/>
      <c r="G25" s="302"/>
      <c r="H25" s="107"/>
      <c r="I25" s="88" t="s">
        <v>27</v>
      </c>
      <c r="J25" s="99">
        <f>SUM(J26:J30)</f>
        <v>0</v>
      </c>
      <c r="K25" s="99">
        <f>SUM(K26:K30)</f>
        <v>0</v>
      </c>
      <c r="L25" s="99">
        <f t="shared" si="0"/>
        <v>0</v>
      </c>
    </row>
    <row r="26" spans="1:12">
      <c r="A26" s="97" t="s">
        <v>375</v>
      </c>
      <c r="B26" s="300" t="s">
        <v>1</v>
      </c>
      <c r="C26" s="303"/>
      <c r="D26" s="303"/>
      <c r="E26" s="303"/>
      <c r="F26" s="303"/>
      <c r="G26" s="303"/>
      <c r="H26" s="110" t="s">
        <v>453</v>
      </c>
      <c r="I26" s="3" t="s">
        <v>28</v>
      </c>
      <c r="J26" s="17"/>
      <c r="K26" s="84"/>
      <c r="L26" s="113">
        <f t="shared" si="0"/>
        <v>0</v>
      </c>
    </row>
    <row r="27" spans="1:12">
      <c r="A27" s="97" t="s">
        <v>376</v>
      </c>
      <c r="B27" s="300" t="s">
        <v>422</v>
      </c>
      <c r="C27" s="301"/>
      <c r="D27" s="301"/>
      <c r="E27" s="301"/>
      <c r="F27" s="301"/>
      <c r="G27" s="301"/>
      <c r="H27" s="107" t="s">
        <v>454</v>
      </c>
      <c r="I27" s="88" t="s">
        <v>29</v>
      </c>
      <c r="J27" s="15"/>
      <c r="K27" s="85"/>
      <c r="L27" s="113">
        <f t="shared" si="0"/>
        <v>0</v>
      </c>
    </row>
    <row r="28" spans="1:12">
      <c r="A28" s="97" t="s">
        <v>377</v>
      </c>
      <c r="B28" s="300" t="s">
        <v>423</v>
      </c>
      <c r="C28" s="301"/>
      <c r="D28" s="301"/>
      <c r="E28" s="301"/>
      <c r="F28" s="301"/>
      <c r="G28" s="301"/>
      <c r="H28" s="107" t="s">
        <v>455</v>
      </c>
      <c r="I28" s="3" t="s">
        <v>30</v>
      </c>
      <c r="J28" s="5"/>
      <c r="K28" s="5"/>
      <c r="L28" s="113">
        <f t="shared" si="0"/>
        <v>0</v>
      </c>
    </row>
    <row r="29" spans="1:12">
      <c r="A29" s="97" t="s">
        <v>378</v>
      </c>
      <c r="B29" s="300" t="s">
        <v>420</v>
      </c>
      <c r="C29" s="301"/>
      <c r="D29" s="301"/>
      <c r="E29" s="301"/>
      <c r="F29" s="301"/>
      <c r="G29" s="301"/>
      <c r="H29" s="107" t="s">
        <v>456</v>
      </c>
      <c r="I29" s="88" t="s">
        <v>31</v>
      </c>
      <c r="J29" s="5"/>
      <c r="K29" s="5"/>
      <c r="L29" s="113">
        <f t="shared" si="0"/>
        <v>0</v>
      </c>
    </row>
    <row r="30" spans="1:12">
      <c r="A30" s="97" t="s">
        <v>380</v>
      </c>
      <c r="B30" s="300" t="s">
        <v>421</v>
      </c>
      <c r="C30" s="301"/>
      <c r="D30" s="301"/>
      <c r="E30" s="301"/>
      <c r="F30" s="301"/>
      <c r="G30" s="301"/>
      <c r="H30" s="107" t="s">
        <v>457</v>
      </c>
      <c r="I30" s="3" t="s">
        <v>32</v>
      </c>
      <c r="J30" s="5"/>
      <c r="K30" s="5"/>
      <c r="L30" s="113">
        <f t="shared" si="0"/>
        <v>0</v>
      </c>
    </row>
    <row r="31" spans="1:12">
      <c r="A31" s="97" t="s">
        <v>79</v>
      </c>
      <c r="B31" s="296" t="s">
        <v>424</v>
      </c>
      <c r="C31" s="302"/>
      <c r="D31" s="302"/>
      <c r="E31" s="302"/>
      <c r="F31" s="302"/>
      <c r="G31" s="302"/>
      <c r="H31" s="107"/>
      <c r="I31" s="88" t="s">
        <v>371</v>
      </c>
      <c r="J31" s="99">
        <f>SUM(J32)</f>
        <v>0</v>
      </c>
      <c r="K31" s="99">
        <f>SUM(K32)</f>
        <v>0</v>
      </c>
      <c r="L31" s="99">
        <f>J31+K31</f>
        <v>0</v>
      </c>
    </row>
    <row r="32" spans="1:12">
      <c r="A32" s="97" t="s">
        <v>379</v>
      </c>
      <c r="B32" s="300" t="s">
        <v>425</v>
      </c>
      <c r="C32" s="303"/>
      <c r="D32" s="303"/>
      <c r="E32" s="303"/>
      <c r="F32" s="303"/>
      <c r="G32" s="303"/>
      <c r="H32" s="110" t="s">
        <v>458</v>
      </c>
      <c r="I32" s="3" t="s">
        <v>372</v>
      </c>
      <c r="J32" s="83"/>
      <c r="K32" s="86"/>
      <c r="L32" s="113">
        <f t="shared" si="0"/>
        <v>0</v>
      </c>
    </row>
    <row r="33" spans="1:12">
      <c r="A33" s="97" t="s">
        <v>381</v>
      </c>
      <c r="B33" s="296" t="s">
        <v>426</v>
      </c>
      <c r="C33" s="302"/>
      <c r="D33" s="302"/>
      <c r="E33" s="302"/>
      <c r="F33" s="302"/>
      <c r="G33" s="302"/>
      <c r="H33" s="107"/>
      <c r="I33" s="88" t="s">
        <v>373</v>
      </c>
      <c r="J33" s="99">
        <f>SUM(J34:J40)</f>
        <v>0</v>
      </c>
      <c r="K33" s="99">
        <f>SUM(K34:K40)</f>
        <v>0</v>
      </c>
      <c r="L33" s="99">
        <f t="shared" si="0"/>
        <v>0</v>
      </c>
    </row>
    <row r="34" spans="1:12">
      <c r="A34" s="97" t="s">
        <v>382</v>
      </c>
      <c r="B34" s="300" t="s">
        <v>427</v>
      </c>
      <c r="C34" s="301"/>
      <c r="D34" s="301"/>
      <c r="E34" s="301"/>
      <c r="F34" s="301"/>
      <c r="G34" s="301"/>
      <c r="H34" s="107" t="s">
        <v>459</v>
      </c>
      <c r="I34" s="3" t="s">
        <v>33</v>
      </c>
      <c r="J34" s="5"/>
      <c r="K34" s="5"/>
      <c r="L34" s="113">
        <f t="shared" si="0"/>
        <v>0</v>
      </c>
    </row>
    <row r="35" spans="1:12">
      <c r="A35" s="97" t="s">
        <v>383</v>
      </c>
      <c r="B35" s="300" t="s">
        <v>428</v>
      </c>
      <c r="C35" s="301"/>
      <c r="D35" s="301"/>
      <c r="E35" s="301"/>
      <c r="F35" s="301"/>
      <c r="G35" s="301"/>
      <c r="H35" s="107" t="s">
        <v>460</v>
      </c>
      <c r="I35" s="88" t="s">
        <v>34</v>
      </c>
      <c r="J35" s="5"/>
      <c r="K35" s="5"/>
      <c r="L35" s="113">
        <f t="shared" si="0"/>
        <v>0</v>
      </c>
    </row>
    <row r="36" spans="1:12">
      <c r="A36" s="97" t="s">
        <v>384</v>
      </c>
      <c r="B36" s="300" t="s">
        <v>429</v>
      </c>
      <c r="C36" s="303"/>
      <c r="D36" s="303"/>
      <c r="E36" s="303"/>
      <c r="F36" s="303"/>
      <c r="G36" s="303"/>
      <c r="H36" s="110" t="s">
        <v>461</v>
      </c>
      <c r="I36" s="3" t="s">
        <v>35</v>
      </c>
      <c r="J36" s="83"/>
      <c r="K36" s="83"/>
      <c r="L36" s="113">
        <f t="shared" si="0"/>
        <v>0</v>
      </c>
    </row>
    <row r="37" spans="1:12">
      <c r="A37" s="97" t="s">
        <v>385</v>
      </c>
      <c r="B37" s="300" t="s">
        <v>430</v>
      </c>
      <c r="C37" s="301"/>
      <c r="D37" s="301"/>
      <c r="E37" s="301"/>
      <c r="F37" s="301"/>
      <c r="G37" s="301"/>
      <c r="H37" s="111" t="s">
        <v>462</v>
      </c>
      <c r="I37" s="88" t="s">
        <v>36</v>
      </c>
      <c r="J37" s="5"/>
      <c r="K37" s="5"/>
      <c r="L37" s="113">
        <f t="shared" si="0"/>
        <v>0</v>
      </c>
    </row>
    <row r="38" spans="1:12">
      <c r="A38" s="97" t="s">
        <v>386</v>
      </c>
      <c r="B38" s="300" t="s">
        <v>431</v>
      </c>
      <c r="C38" s="301"/>
      <c r="D38" s="301"/>
      <c r="E38" s="301"/>
      <c r="F38" s="301"/>
      <c r="G38" s="301"/>
      <c r="H38" s="111" t="s">
        <v>463</v>
      </c>
      <c r="I38" s="3" t="s">
        <v>37</v>
      </c>
      <c r="J38" s="5"/>
      <c r="K38" s="5"/>
      <c r="L38" s="113">
        <f t="shared" si="0"/>
        <v>0</v>
      </c>
    </row>
    <row r="39" spans="1:12">
      <c r="A39" s="97" t="s">
        <v>387</v>
      </c>
      <c r="B39" s="300" t="s">
        <v>432</v>
      </c>
      <c r="C39" s="301"/>
      <c r="D39" s="301"/>
      <c r="E39" s="301"/>
      <c r="F39" s="301"/>
      <c r="G39" s="301"/>
      <c r="H39" s="111" t="s">
        <v>464</v>
      </c>
      <c r="I39" s="88" t="s">
        <v>38</v>
      </c>
      <c r="J39" s="5"/>
      <c r="K39" s="5"/>
      <c r="L39" s="113">
        <f t="shared" si="0"/>
        <v>0</v>
      </c>
    </row>
    <row r="40" spans="1:12">
      <c r="A40" s="97" t="s">
        <v>388</v>
      </c>
      <c r="B40" s="300" t="s">
        <v>433</v>
      </c>
      <c r="C40" s="306"/>
      <c r="D40" s="306"/>
      <c r="E40" s="306"/>
      <c r="F40" s="306"/>
      <c r="G40" s="306"/>
      <c r="H40" s="112" t="s">
        <v>465</v>
      </c>
      <c r="I40" s="3" t="s">
        <v>39</v>
      </c>
      <c r="J40" s="5"/>
      <c r="K40" s="5"/>
      <c r="L40" s="113">
        <f t="shared" si="0"/>
        <v>0</v>
      </c>
    </row>
    <row r="41" spans="1:12" ht="24.75" customHeight="1">
      <c r="A41" s="97" t="s">
        <v>389</v>
      </c>
      <c r="B41" s="307" t="s">
        <v>434</v>
      </c>
      <c r="C41" s="308"/>
      <c r="D41" s="308"/>
      <c r="E41" s="308"/>
      <c r="F41" s="308"/>
      <c r="G41" s="308"/>
      <c r="H41" s="111"/>
      <c r="I41" s="88" t="s">
        <v>40</v>
      </c>
      <c r="J41" s="99">
        <f>SUM(J42:J46)</f>
        <v>0</v>
      </c>
      <c r="K41" s="99">
        <f>SUM(K42:K46)</f>
        <v>0</v>
      </c>
      <c r="L41" s="99">
        <f t="shared" si="0"/>
        <v>0</v>
      </c>
    </row>
    <row r="42" spans="1:12">
      <c r="A42" s="97" t="s">
        <v>390</v>
      </c>
      <c r="B42" s="300" t="s">
        <v>435</v>
      </c>
      <c r="C42" s="301"/>
      <c r="D42" s="301"/>
      <c r="E42" s="301"/>
      <c r="F42" s="301"/>
      <c r="G42" s="301"/>
      <c r="H42" s="111" t="s">
        <v>466</v>
      </c>
      <c r="I42" s="88" t="s">
        <v>374</v>
      </c>
      <c r="J42" s="5"/>
      <c r="K42" s="5"/>
      <c r="L42" s="113">
        <f t="shared" si="0"/>
        <v>0</v>
      </c>
    </row>
    <row r="43" spans="1:12">
      <c r="A43" s="97" t="s">
        <v>391</v>
      </c>
      <c r="B43" s="309" t="s">
        <v>436</v>
      </c>
      <c r="C43" s="310"/>
      <c r="D43" s="310"/>
      <c r="E43" s="310"/>
      <c r="F43" s="310"/>
      <c r="G43" s="311"/>
      <c r="H43" s="111" t="s">
        <v>467</v>
      </c>
      <c r="I43" s="88" t="s">
        <v>399</v>
      </c>
      <c r="J43" s="5"/>
      <c r="K43" s="5"/>
      <c r="L43" s="113">
        <f t="shared" si="0"/>
        <v>0</v>
      </c>
    </row>
    <row r="44" spans="1:12">
      <c r="A44" s="97" t="s">
        <v>392</v>
      </c>
      <c r="B44" s="309" t="s">
        <v>437</v>
      </c>
      <c r="C44" s="310"/>
      <c r="D44" s="310"/>
      <c r="E44" s="310"/>
      <c r="F44" s="310"/>
      <c r="G44" s="311"/>
      <c r="H44" s="111" t="s">
        <v>468</v>
      </c>
      <c r="I44" s="88" t="s">
        <v>400</v>
      </c>
      <c r="J44" s="5"/>
      <c r="K44" s="5"/>
      <c r="L44" s="113">
        <f t="shared" si="0"/>
        <v>0</v>
      </c>
    </row>
    <row r="45" spans="1:12">
      <c r="A45" s="97" t="s">
        <v>393</v>
      </c>
      <c r="B45" s="309" t="s">
        <v>438</v>
      </c>
      <c r="C45" s="310"/>
      <c r="D45" s="310"/>
      <c r="E45" s="310"/>
      <c r="F45" s="310"/>
      <c r="G45" s="311"/>
      <c r="H45" s="111" t="s">
        <v>469</v>
      </c>
      <c r="I45" s="88" t="s">
        <v>401</v>
      </c>
      <c r="J45" s="5"/>
      <c r="K45" s="5"/>
      <c r="L45" s="113">
        <f t="shared" si="0"/>
        <v>0</v>
      </c>
    </row>
    <row r="46" spans="1:12">
      <c r="A46" s="97" t="s">
        <v>394</v>
      </c>
      <c r="B46" s="309" t="s">
        <v>439</v>
      </c>
      <c r="C46" s="310"/>
      <c r="D46" s="310"/>
      <c r="E46" s="310"/>
      <c r="F46" s="310"/>
      <c r="G46" s="311"/>
      <c r="H46" s="111" t="s">
        <v>470</v>
      </c>
      <c r="I46" s="88" t="s">
        <v>402</v>
      </c>
      <c r="J46" s="5"/>
      <c r="K46" s="5"/>
      <c r="L46" s="113">
        <f t="shared" si="0"/>
        <v>0</v>
      </c>
    </row>
    <row r="47" spans="1:12">
      <c r="A47" s="97" t="s">
        <v>396</v>
      </c>
      <c r="B47" s="296" t="s">
        <v>440</v>
      </c>
      <c r="C47" s="302"/>
      <c r="D47" s="302"/>
      <c r="E47" s="302"/>
      <c r="F47" s="302"/>
      <c r="G47" s="302"/>
      <c r="H47" s="111"/>
      <c r="I47" s="88" t="s">
        <v>403</v>
      </c>
      <c r="J47" s="99">
        <f>J48</f>
        <v>0</v>
      </c>
      <c r="K47" s="99">
        <f>K48</f>
        <v>0</v>
      </c>
      <c r="L47" s="99">
        <f t="shared" si="0"/>
        <v>0</v>
      </c>
    </row>
    <row r="48" spans="1:12" ht="24" customHeight="1">
      <c r="A48" s="97" t="s">
        <v>397</v>
      </c>
      <c r="B48" s="298" t="s">
        <v>441</v>
      </c>
      <c r="C48" s="299"/>
      <c r="D48" s="299"/>
      <c r="E48" s="299"/>
      <c r="F48" s="299"/>
      <c r="G48" s="299"/>
      <c r="H48" s="111" t="s">
        <v>452</v>
      </c>
      <c r="I48" s="88" t="s">
        <v>404</v>
      </c>
      <c r="J48" s="5"/>
      <c r="K48" s="5"/>
      <c r="L48" s="113">
        <f t="shared" si="0"/>
        <v>0</v>
      </c>
    </row>
    <row r="49" spans="1:12">
      <c r="A49" s="97" t="s">
        <v>395</v>
      </c>
      <c r="B49" s="296" t="s">
        <v>442</v>
      </c>
      <c r="C49" s="302"/>
      <c r="D49" s="302"/>
      <c r="E49" s="302"/>
      <c r="F49" s="302"/>
      <c r="G49" s="302"/>
      <c r="H49" s="105"/>
      <c r="I49" s="88" t="s">
        <v>405</v>
      </c>
      <c r="J49" s="99">
        <f>J50</f>
        <v>0</v>
      </c>
      <c r="K49" s="99">
        <f>K50</f>
        <v>0</v>
      </c>
      <c r="L49" s="99">
        <f t="shared" si="0"/>
        <v>0</v>
      </c>
    </row>
    <row r="50" spans="1:12">
      <c r="A50" s="97" t="s">
        <v>398</v>
      </c>
      <c r="B50" s="300" t="s">
        <v>322</v>
      </c>
      <c r="C50" s="301"/>
      <c r="D50" s="301"/>
      <c r="E50" s="301"/>
      <c r="F50" s="301"/>
      <c r="G50" s="301"/>
      <c r="H50" s="111" t="s">
        <v>471</v>
      </c>
      <c r="I50" s="88" t="s">
        <v>406</v>
      </c>
      <c r="J50" s="113"/>
      <c r="K50" s="113"/>
      <c r="L50" s="113">
        <f t="shared" si="0"/>
        <v>0</v>
      </c>
    </row>
    <row r="51" spans="1:12" ht="15.75" thickBot="1">
      <c r="A51" s="98"/>
      <c r="B51" s="312" t="s">
        <v>443</v>
      </c>
      <c r="C51" s="313"/>
      <c r="D51" s="313"/>
      <c r="E51" s="313"/>
      <c r="F51" s="313"/>
      <c r="G51" s="313"/>
      <c r="H51" s="106"/>
      <c r="I51" s="4" t="s">
        <v>407</v>
      </c>
      <c r="J51" s="99">
        <f>J14+J21+J25+J31+J33+J41+J47+J49</f>
        <v>0</v>
      </c>
      <c r="K51" s="99">
        <f>K14+K21+K25+K31+K33+K41+K47+K49</f>
        <v>0</v>
      </c>
      <c r="L51" s="99">
        <f t="shared" si="0"/>
        <v>0</v>
      </c>
    </row>
    <row r="52" spans="1:12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</row>
  </sheetData>
  <mergeCells count="58">
    <mergeCell ref="A52:L52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38:G3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16:G16"/>
    <mergeCell ref="B17:G17"/>
    <mergeCell ref="B18:G18"/>
    <mergeCell ref="B19:G19"/>
    <mergeCell ref="B28:G28"/>
    <mergeCell ref="B20:G20"/>
    <mergeCell ref="B21:G21"/>
    <mergeCell ref="B22:G22"/>
    <mergeCell ref="B23:G23"/>
    <mergeCell ref="B24:G24"/>
    <mergeCell ref="B25:G25"/>
    <mergeCell ref="B26:G26"/>
    <mergeCell ref="B27:G27"/>
    <mergeCell ref="B11:H11"/>
    <mergeCell ref="B12:H12"/>
    <mergeCell ref="B13:G13"/>
    <mergeCell ref="B14:G14"/>
    <mergeCell ref="B15:G15"/>
    <mergeCell ref="A1:L1"/>
    <mergeCell ref="C2:G2"/>
    <mergeCell ref="I2:I10"/>
    <mergeCell ref="C3:G3"/>
    <mergeCell ref="C4:G4"/>
    <mergeCell ref="J2:L4"/>
    <mergeCell ref="A3:B10"/>
    <mergeCell ref="C5:G5"/>
    <mergeCell ref="J5:L6"/>
    <mergeCell ref="C6:G7"/>
    <mergeCell ref="J7:L7"/>
    <mergeCell ref="C8:G9"/>
    <mergeCell ref="J8:L8"/>
    <mergeCell ref="J9:L9"/>
    <mergeCell ref="C10:G10"/>
    <mergeCell ref="J10:L10"/>
  </mergeCells>
  <pageMargins left="0.70866141732283472" right="0.70866141732283472" top="0.78740157480314965" bottom="0.78740157480314965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>
      <selection activeCell="H12" sqref="H12"/>
    </sheetView>
  </sheetViews>
  <sheetFormatPr defaultRowHeight="15"/>
  <cols>
    <col min="1" max="1" width="8.5703125" style="91" customWidth="1"/>
    <col min="2" max="7" width="8.7109375" customWidth="1"/>
    <col min="8" max="8" width="9.140625" style="104"/>
    <col min="9" max="9" width="6.85546875" customWidth="1"/>
    <col min="10" max="12" width="11.7109375" customWidth="1"/>
  </cols>
  <sheetData>
    <row r="1" spans="1:12" ht="15.75" thickBo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ht="24">
      <c r="A2" s="115"/>
      <c r="B2" s="320" t="s">
        <v>366</v>
      </c>
      <c r="C2" s="321"/>
      <c r="D2" s="321"/>
      <c r="E2" s="321"/>
      <c r="F2" s="321"/>
      <c r="G2" s="321"/>
      <c r="H2" s="322"/>
      <c r="I2" s="116" t="s">
        <v>46</v>
      </c>
      <c r="J2" s="117" t="s">
        <v>367</v>
      </c>
      <c r="K2" s="117" t="s">
        <v>368</v>
      </c>
      <c r="L2" s="118" t="s">
        <v>472</v>
      </c>
    </row>
    <row r="3" spans="1:12" ht="15.75" thickBot="1">
      <c r="A3" s="119"/>
      <c r="B3" s="323"/>
      <c r="C3" s="324"/>
      <c r="D3" s="324"/>
      <c r="E3" s="324"/>
      <c r="F3" s="324"/>
      <c r="G3" s="324"/>
      <c r="H3" s="325"/>
      <c r="I3" s="120"/>
      <c r="J3" s="121">
        <v>1</v>
      </c>
      <c r="K3" s="121">
        <v>2</v>
      </c>
      <c r="L3" s="122">
        <v>3</v>
      </c>
    </row>
    <row r="4" spans="1:12">
      <c r="A4" s="114" t="s">
        <v>10</v>
      </c>
      <c r="B4" s="326" t="s">
        <v>550</v>
      </c>
      <c r="C4" s="327"/>
      <c r="D4" s="327"/>
      <c r="E4" s="327"/>
      <c r="F4" s="327"/>
      <c r="G4" s="327"/>
      <c r="H4" s="102"/>
      <c r="I4" s="88" t="s">
        <v>473</v>
      </c>
      <c r="J4" s="166" t="s">
        <v>548</v>
      </c>
      <c r="K4" s="166" t="s">
        <v>548</v>
      </c>
      <c r="L4" s="166" t="s">
        <v>548</v>
      </c>
    </row>
    <row r="5" spans="1:12">
      <c r="A5" s="97" t="s">
        <v>91</v>
      </c>
      <c r="B5" s="296" t="s">
        <v>542</v>
      </c>
      <c r="C5" s="297"/>
      <c r="D5" s="297"/>
      <c r="E5" s="297"/>
      <c r="F5" s="297"/>
      <c r="G5" s="297"/>
      <c r="H5" s="103"/>
      <c r="I5" s="3" t="s">
        <v>474</v>
      </c>
      <c r="J5" s="165">
        <f>SUM(J6)</f>
        <v>0</v>
      </c>
      <c r="K5" s="165">
        <f>SUM(K6)</f>
        <v>0</v>
      </c>
      <c r="L5" s="165">
        <f>J5+K5</f>
        <v>0</v>
      </c>
    </row>
    <row r="6" spans="1:12">
      <c r="A6" s="97" t="s">
        <v>92</v>
      </c>
      <c r="B6" s="300" t="s">
        <v>541</v>
      </c>
      <c r="C6" s="328"/>
      <c r="D6" s="328"/>
      <c r="E6" s="328"/>
      <c r="F6" s="328"/>
      <c r="G6" s="328"/>
      <c r="H6" s="186" t="s">
        <v>551</v>
      </c>
      <c r="I6" s="3" t="s">
        <v>475</v>
      </c>
      <c r="J6" s="166"/>
      <c r="K6" s="166"/>
      <c r="L6" s="167">
        <f>J6+K6</f>
        <v>0</v>
      </c>
    </row>
    <row r="7" spans="1:12">
      <c r="A7" s="97" t="s">
        <v>100</v>
      </c>
      <c r="B7" s="296" t="s">
        <v>544</v>
      </c>
      <c r="C7" s="302"/>
      <c r="D7" s="302"/>
      <c r="E7" s="302"/>
      <c r="F7" s="302"/>
      <c r="G7" s="302"/>
      <c r="H7" s="107"/>
      <c r="I7" s="3" t="s">
        <v>476</v>
      </c>
      <c r="J7" s="165">
        <f>SUM(J8:J10)</f>
        <v>0</v>
      </c>
      <c r="K7" s="165">
        <f>SUM(K8:K10)</f>
        <v>0</v>
      </c>
      <c r="L7" s="165">
        <f>J7+K7</f>
        <v>0</v>
      </c>
    </row>
    <row r="8" spans="1:12">
      <c r="A8" s="28" t="s">
        <v>102</v>
      </c>
      <c r="B8" s="300" t="s">
        <v>512</v>
      </c>
      <c r="C8" s="301"/>
      <c r="D8" s="301"/>
      <c r="E8" s="301"/>
      <c r="F8" s="301"/>
      <c r="G8" s="301"/>
      <c r="H8" s="107" t="s">
        <v>552</v>
      </c>
      <c r="I8" s="88" t="s">
        <v>477</v>
      </c>
      <c r="J8" s="157"/>
      <c r="K8" s="157"/>
      <c r="L8" s="167">
        <f>J8+K8</f>
        <v>0</v>
      </c>
    </row>
    <row r="9" spans="1:12">
      <c r="A9" s="29" t="s">
        <v>103</v>
      </c>
      <c r="B9" s="300" t="s">
        <v>513</v>
      </c>
      <c r="C9" s="301"/>
      <c r="D9" s="301"/>
      <c r="E9" s="301"/>
      <c r="F9" s="301"/>
      <c r="G9" s="301"/>
      <c r="H9" s="107" t="s">
        <v>553</v>
      </c>
      <c r="I9" s="3" t="s">
        <v>478</v>
      </c>
      <c r="J9" s="157"/>
      <c r="K9" s="157"/>
      <c r="L9" s="167">
        <f t="shared" ref="L9:L10" si="0">J9+K9</f>
        <v>0</v>
      </c>
    </row>
    <row r="10" spans="1:12">
      <c r="A10" s="29" t="s">
        <v>104</v>
      </c>
      <c r="B10" s="300" t="s">
        <v>514</v>
      </c>
      <c r="C10" s="301"/>
      <c r="D10" s="301"/>
      <c r="E10" s="301"/>
      <c r="F10" s="301"/>
      <c r="G10" s="301"/>
      <c r="H10" s="107" t="s">
        <v>554</v>
      </c>
      <c r="I10" s="3" t="s">
        <v>479</v>
      </c>
      <c r="J10" s="158"/>
      <c r="K10" s="158"/>
      <c r="L10" s="167">
        <f t="shared" si="0"/>
        <v>0</v>
      </c>
    </row>
    <row r="11" spans="1:12">
      <c r="A11" s="29" t="s">
        <v>232</v>
      </c>
      <c r="B11" s="296" t="s">
        <v>545</v>
      </c>
      <c r="C11" s="302"/>
      <c r="D11" s="302"/>
      <c r="E11" s="302"/>
      <c r="F11" s="302"/>
      <c r="G11" s="302"/>
      <c r="H11" s="107" t="s">
        <v>566</v>
      </c>
      <c r="I11" s="3" t="s">
        <v>480</v>
      </c>
      <c r="J11" s="165">
        <v>0</v>
      </c>
      <c r="K11" s="165">
        <v>0</v>
      </c>
      <c r="L11" s="165">
        <f>J11+K11</f>
        <v>0</v>
      </c>
    </row>
    <row r="12" spans="1:12">
      <c r="A12" s="97" t="s">
        <v>241</v>
      </c>
      <c r="B12" s="296" t="s">
        <v>546</v>
      </c>
      <c r="C12" s="297"/>
      <c r="D12" s="297"/>
      <c r="E12" s="297"/>
      <c r="F12" s="297"/>
      <c r="G12" s="297"/>
      <c r="H12" s="110"/>
      <c r="I12" s="88" t="s">
        <v>481</v>
      </c>
      <c r="J12" s="165">
        <f>SUM(J13:J18)</f>
        <v>0</v>
      </c>
      <c r="K12" s="165">
        <f>SUM(K13:K18)</f>
        <v>0</v>
      </c>
      <c r="L12" s="165">
        <f>J12+K12</f>
        <v>0</v>
      </c>
    </row>
    <row r="13" spans="1:12">
      <c r="A13" s="97" t="s">
        <v>496</v>
      </c>
      <c r="B13" s="300" t="s">
        <v>427</v>
      </c>
      <c r="C13" s="301"/>
      <c r="D13" s="301"/>
      <c r="E13" s="301"/>
      <c r="F13" s="301"/>
      <c r="G13" s="301"/>
      <c r="H13" s="107" t="s">
        <v>555</v>
      </c>
      <c r="I13" s="3" t="s">
        <v>482</v>
      </c>
      <c r="J13" s="157"/>
      <c r="K13" s="157"/>
      <c r="L13" s="167">
        <f>J13+K13</f>
        <v>0</v>
      </c>
    </row>
    <row r="14" spans="1:12" ht="15" customHeight="1">
      <c r="A14" s="97" t="s">
        <v>497</v>
      </c>
      <c r="B14" s="298" t="s">
        <v>515</v>
      </c>
      <c r="C14" s="299"/>
      <c r="D14" s="299"/>
      <c r="E14" s="299"/>
      <c r="F14" s="299"/>
      <c r="G14" s="299"/>
      <c r="H14" s="109" t="s">
        <v>556</v>
      </c>
      <c r="I14" s="3" t="s">
        <v>483</v>
      </c>
      <c r="J14" s="159"/>
      <c r="K14" s="160"/>
      <c r="L14" s="167">
        <f t="shared" ref="L14:L18" si="1">J14+K14</f>
        <v>0</v>
      </c>
    </row>
    <row r="15" spans="1:12">
      <c r="A15" s="97" t="s">
        <v>498</v>
      </c>
      <c r="B15" s="300" t="s">
        <v>516</v>
      </c>
      <c r="C15" s="301"/>
      <c r="D15" s="301"/>
      <c r="E15" s="301"/>
      <c r="F15" s="301"/>
      <c r="G15" s="301"/>
      <c r="H15" s="107" t="s">
        <v>557</v>
      </c>
      <c r="I15" s="3" t="s">
        <v>484</v>
      </c>
      <c r="J15" s="157"/>
      <c r="K15" s="157"/>
      <c r="L15" s="167">
        <f t="shared" si="1"/>
        <v>0</v>
      </c>
    </row>
    <row r="16" spans="1:12">
      <c r="A16" s="97" t="s">
        <v>499</v>
      </c>
      <c r="B16" s="300" t="s">
        <v>517</v>
      </c>
      <c r="C16" s="301"/>
      <c r="D16" s="301"/>
      <c r="E16" s="301"/>
      <c r="F16" s="301"/>
      <c r="G16" s="301"/>
      <c r="H16" s="107" t="s">
        <v>558</v>
      </c>
      <c r="I16" s="88" t="s">
        <v>485</v>
      </c>
      <c r="J16" s="166"/>
      <c r="K16" s="166"/>
      <c r="L16" s="167">
        <f t="shared" si="1"/>
        <v>0</v>
      </c>
    </row>
    <row r="17" spans="1:12">
      <c r="A17" s="97" t="s">
        <v>500</v>
      </c>
      <c r="B17" s="300" t="s">
        <v>518</v>
      </c>
      <c r="C17" s="303"/>
      <c r="D17" s="303"/>
      <c r="E17" s="303"/>
      <c r="F17" s="303"/>
      <c r="G17" s="303"/>
      <c r="H17" s="110" t="s">
        <v>559</v>
      </c>
      <c r="I17" s="3" t="s">
        <v>486</v>
      </c>
      <c r="J17" s="161"/>
      <c r="K17" s="162"/>
      <c r="L17" s="167">
        <f t="shared" si="1"/>
        <v>0</v>
      </c>
    </row>
    <row r="18" spans="1:12">
      <c r="A18" s="97" t="s">
        <v>501</v>
      </c>
      <c r="B18" s="300" t="s">
        <v>519</v>
      </c>
      <c r="C18" s="301"/>
      <c r="D18" s="301"/>
      <c r="E18" s="301"/>
      <c r="F18" s="301"/>
      <c r="G18" s="301"/>
      <c r="H18" s="107" t="s">
        <v>560</v>
      </c>
      <c r="I18" s="3" t="s">
        <v>487</v>
      </c>
      <c r="J18" s="159"/>
      <c r="K18" s="160"/>
      <c r="L18" s="167">
        <f t="shared" si="1"/>
        <v>0</v>
      </c>
    </row>
    <row r="19" spans="1:12">
      <c r="A19" s="97" t="s">
        <v>502</v>
      </c>
      <c r="B19" s="296" t="s">
        <v>547</v>
      </c>
      <c r="C19" s="302"/>
      <c r="D19" s="302"/>
      <c r="E19" s="302"/>
      <c r="F19" s="302"/>
      <c r="G19" s="302"/>
      <c r="H19" s="107"/>
      <c r="I19" s="3" t="s">
        <v>488</v>
      </c>
      <c r="J19" s="165">
        <f>SUM(J20:J24)</f>
        <v>0</v>
      </c>
      <c r="K19" s="165">
        <f>SUM(K20:K24)</f>
        <v>0</v>
      </c>
      <c r="L19" s="165">
        <f>J19+K19</f>
        <v>0</v>
      </c>
    </row>
    <row r="20" spans="1:12">
      <c r="A20" s="97" t="s">
        <v>503</v>
      </c>
      <c r="B20" s="300" t="s">
        <v>520</v>
      </c>
      <c r="C20" s="301"/>
      <c r="D20" s="301"/>
      <c r="E20" s="301"/>
      <c r="F20" s="301"/>
      <c r="G20" s="301"/>
      <c r="H20" s="107" t="s">
        <v>561</v>
      </c>
      <c r="I20" s="88" t="s">
        <v>489</v>
      </c>
      <c r="J20" s="157"/>
      <c r="K20" s="157"/>
      <c r="L20" s="167">
        <f>J20+K20</f>
        <v>0</v>
      </c>
    </row>
    <row r="21" spans="1:12">
      <c r="A21" s="97" t="s">
        <v>504</v>
      </c>
      <c r="B21" s="300" t="s">
        <v>521</v>
      </c>
      <c r="C21" s="301"/>
      <c r="D21" s="301"/>
      <c r="E21" s="301"/>
      <c r="F21" s="301"/>
      <c r="G21" s="301"/>
      <c r="H21" s="107" t="s">
        <v>562</v>
      </c>
      <c r="I21" s="3" t="s">
        <v>490</v>
      </c>
      <c r="J21" s="157"/>
      <c r="K21" s="157"/>
      <c r="L21" s="167">
        <f t="shared" ref="L21:L24" si="2">J21+K21</f>
        <v>0</v>
      </c>
    </row>
    <row r="22" spans="1:12">
      <c r="A22" s="97" t="s">
        <v>505</v>
      </c>
      <c r="B22" s="300" t="s">
        <v>522</v>
      </c>
      <c r="C22" s="301"/>
      <c r="D22" s="301"/>
      <c r="E22" s="301"/>
      <c r="F22" s="301"/>
      <c r="G22" s="301"/>
      <c r="H22" s="107" t="s">
        <v>563</v>
      </c>
      <c r="I22" s="3" t="s">
        <v>491</v>
      </c>
      <c r="J22" s="166"/>
      <c r="K22" s="166"/>
      <c r="L22" s="167">
        <f t="shared" si="2"/>
        <v>0</v>
      </c>
    </row>
    <row r="23" spans="1:12">
      <c r="A23" s="97" t="s">
        <v>506</v>
      </c>
      <c r="B23" s="300" t="s">
        <v>523</v>
      </c>
      <c r="C23" s="303"/>
      <c r="D23" s="303"/>
      <c r="E23" s="303"/>
      <c r="F23" s="303"/>
      <c r="G23" s="303"/>
      <c r="H23" s="110" t="s">
        <v>564</v>
      </c>
      <c r="I23" s="3" t="s">
        <v>492</v>
      </c>
      <c r="J23" s="163"/>
      <c r="K23" s="164"/>
      <c r="L23" s="167">
        <f t="shared" si="2"/>
        <v>0</v>
      </c>
    </row>
    <row r="24" spans="1:12">
      <c r="A24" s="97" t="s">
        <v>507</v>
      </c>
      <c r="B24" s="300" t="s">
        <v>524</v>
      </c>
      <c r="C24" s="301"/>
      <c r="D24" s="301"/>
      <c r="E24" s="301"/>
      <c r="F24" s="301"/>
      <c r="G24" s="301"/>
      <c r="H24" s="107" t="s">
        <v>565</v>
      </c>
      <c r="I24" s="88" t="s">
        <v>493</v>
      </c>
      <c r="J24" s="166"/>
      <c r="K24" s="166"/>
      <c r="L24" s="167">
        <f t="shared" si="2"/>
        <v>0</v>
      </c>
    </row>
    <row r="25" spans="1:12">
      <c r="A25" s="97"/>
      <c r="B25" s="296" t="s">
        <v>508</v>
      </c>
      <c r="C25" s="302"/>
      <c r="D25" s="302"/>
      <c r="E25" s="302"/>
      <c r="F25" s="302"/>
      <c r="G25" s="302"/>
      <c r="H25" s="107"/>
      <c r="I25" s="3" t="s">
        <v>494</v>
      </c>
      <c r="J25" s="165">
        <f>J5+J7+J11+J12++J19</f>
        <v>0</v>
      </c>
      <c r="K25" s="165">
        <f>K5+K7+K11+K12++K19</f>
        <v>0</v>
      </c>
      <c r="L25" s="165">
        <f>J25+K25</f>
        <v>0</v>
      </c>
    </row>
    <row r="26" spans="1:12">
      <c r="A26" s="97" t="s">
        <v>17</v>
      </c>
      <c r="B26" s="296" t="s">
        <v>510</v>
      </c>
      <c r="C26" s="302"/>
      <c r="D26" s="302"/>
      <c r="E26" s="302"/>
      <c r="F26" s="302"/>
      <c r="G26" s="302"/>
      <c r="H26" s="107"/>
      <c r="I26" s="3" t="s">
        <v>495</v>
      </c>
      <c r="J26" s="165">
        <f>J25-'V1'!J51+'V1'!J50</f>
        <v>0</v>
      </c>
      <c r="K26" s="165">
        <f>K25-'V1'!K51+'V1'!K50</f>
        <v>0</v>
      </c>
      <c r="L26" s="165">
        <f t="shared" ref="L26:L27" si="3">J26+K26</f>
        <v>0</v>
      </c>
    </row>
    <row r="27" spans="1:12">
      <c r="A27" s="97" t="s">
        <v>509</v>
      </c>
      <c r="B27" s="296" t="s">
        <v>511</v>
      </c>
      <c r="C27" s="297"/>
      <c r="D27" s="297"/>
      <c r="E27" s="297"/>
      <c r="F27" s="297"/>
      <c r="G27" s="297"/>
      <c r="H27" s="110"/>
      <c r="I27" s="3" t="s">
        <v>543</v>
      </c>
      <c r="J27" s="165">
        <f>J25-'V1'!J51</f>
        <v>0</v>
      </c>
      <c r="K27" s="165">
        <f>K25-'V1'!K51</f>
        <v>0</v>
      </c>
      <c r="L27" s="165">
        <f t="shared" si="3"/>
        <v>0</v>
      </c>
    </row>
    <row r="28" spans="1:12" ht="15.75" thickBot="1">
      <c r="A28" s="318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19"/>
    </row>
    <row r="29" spans="1:12" ht="27.75" customHeight="1">
      <c r="A29" s="168" t="s">
        <v>538</v>
      </c>
      <c r="B29" s="169"/>
      <c r="C29" s="170"/>
      <c r="D29" s="171"/>
      <c r="E29" s="316" t="s">
        <v>535</v>
      </c>
      <c r="F29" s="317"/>
      <c r="G29" s="171"/>
      <c r="H29" s="172"/>
      <c r="I29" s="171"/>
      <c r="J29" s="169" t="s">
        <v>77</v>
      </c>
      <c r="K29" s="171"/>
      <c r="L29" s="173"/>
    </row>
    <row r="30" spans="1:12">
      <c r="A30" s="174"/>
      <c r="B30" s="175"/>
      <c r="C30" s="175"/>
      <c r="D30" s="175"/>
      <c r="E30" s="176"/>
      <c r="F30" s="175"/>
      <c r="G30" s="175"/>
      <c r="H30" s="177"/>
      <c r="I30" s="175"/>
      <c r="J30" s="175"/>
      <c r="K30" s="175"/>
      <c r="L30" s="178"/>
    </row>
    <row r="31" spans="1:12">
      <c r="A31" s="174"/>
      <c r="B31" s="175"/>
      <c r="C31" s="175"/>
      <c r="D31" s="175"/>
      <c r="E31" s="176"/>
      <c r="F31" s="175"/>
      <c r="G31" s="175"/>
      <c r="H31" s="177"/>
      <c r="I31" s="175"/>
      <c r="J31" s="175"/>
      <c r="K31" s="175"/>
      <c r="L31" s="178"/>
    </row>
    <row r="32" spans="1:12" ht="25.5" customHeight="1">
      <c r="A32" s="179" t="s">
        <v>537</v>
      </c>
      <c r="B32" s="177"/>
      <c r="C32" s="175"/>
      <c r="D32" s="175"/>
      <c r="E32" s="314" t="s">
        <v>536</v>
      </c>
      <c r="F32" s="315"/>
      <c r="G32" s="175"/>
      <c r="H32" s="177"/>
      <c r="I32" s="175"/>
      <c r="J32" s="175"/>
      <c r="K32" s="175"/>
      <c r="L32" s="178"/>
    </row>
    <row r="33" spans="1:12">
      <c r="A33" s="174"/>
      <c r="B33" s="177"/>
      <c r="C33" s="175"/>
      <c r="D33" s="175"/>
      <c r="E33" s="180"/>
      <c r="F33" s="175"/>
      <c r="G33" s="175"/>
      <c r="H33" s="177"/>
      <c r="I33" s="175"/>
      <c r="J33" s="175"/>
      <c r="K33" s="175"/>
      <c r="L33" s="178"/>
    </row>
    <row r="34" spans="1:12">
      <c r="A34" s="174"/>
      <c r="B34" s="177"/>
      <c r="C34" s="175"/>
      <c r="D34" s="175"/>
      <c r="E34" s="176"/>
      <c r="F34" s="175"/>
      <c r="G34" s="175"/>
      <c r="H34" s="177"/>
      <c r="I34" s="175"/>
      <c r="J34" s="175"/>
      <c r="K34" s="175"/>
      <c r="L34" s="178"/>
    </row>
    <row r="35" spans="1:12">
      <c r="A35" s="174"/>
      <c r="B35" s="155"/>
      <c r="C35" s="175"/>
      <c r="D35" s="175"/>
      <c r="E35" s="176"/>
      <c r="F35" s="177" t="s">
        <v>78</v>
      </c>
      <c r="G35" s="175"/>
      <c r="H35" s="177"/>
      <c r="I35" s="175"/>
      <c r="J35" s="175"/>
      <c r="K35" s="175"/>
      <c r="L35" s="178"/>
    </row>
    <row r="36" spans="1:12">
      <c r="A36" s="174"/>
      <c r="B36" s="177"/>
      <c r="C36" s="175"/>
      <c r="D36" s="175"/>
      <c r="E36" s="176"/>
      <c r="F36" s="175"/>
      <c r="G36" s="175"/>
      <c r="H36" s="177"/>
      <c r="I36" s="175"/>
      <c r="J36" s="175"/>
      <c r="K36" s="175"/>
      <c r="L36" s="178"/>
    </row>
    <row r="37" spans="1:12" ht="15.75" thickBot="1">
      <c r="A37" s="181"/>
      <c r="B37" s="182"/>
      <c r="C37" s="182"/>
      <c r="D37" s="182"/>
      <c r="E37" s="183"/>
      <c r="F37" s="182"/>
      <c r="G37" s="182"/>
      <c r="H37" s="184"/>
      <c r="I37" s="182"/>
      <c r="J37" s="182"/>
      <c r="K37" s="182"/>
      <c r="L37" s="185"/>
    </row>
    <row r="38" spans="1:12">
      <c r="A38" s="142"/>
      <c r="B38" s="127"/>
      <c r="C38" s="127"/>
      <c r="D38" s="127"/>
      <c r="E38" s="127"/>
      <c r="F38" s="127"/>
      <c r="G38" s="127"/>
      <c r="H38" s="141"/>
      <c r="I38" s="127"/>
      <c r="J38" s="127"/>
      <c r="K38" s="127"/>
      <c r="L38" s="127"/>
    </row>
    <row r="39" spans="1:12">
      <c r="A39" s="142"/>
      <c r="B39" s="127"/>
      <c r="C39" s="127"/>
      <c r="D39" s="127"/>
      <c r="E39" s="127"/>
      <c r="F39" s="127"/>
      <c r="G39" s="127"/>
      <c r="H39" s="141"/>
      <c r="I39" s="127"/>
      <c r="J39" s="127"/>
      <c r="K39" s="127"/>
      <c r="L39" s="127"/>
    </row>
    <row r="40" spans="1:12">
      <c r="A40" s="142"/>
      <c r="B40" s="127"/>
      <c r="C40" s="127"/>
      <c r="D40" s="127"/>
      <c r="E40" s="127"/>
      <c r="F40" s="127"/>
      <c r="G40" s="127"/>
      <c r="H40" s="141"/>
      <c r="I40" s="127"/>
      <c r="J40" s="127"/>
      <c r="K40" s="127"/>
      <c r="L40" s="127"/>
    </row>
    <row r="41" spans="1:12">
      <c r="A41" s="142"/>
      <c r="B41" s="127"/>
      <c r="C41" s="127"/>
      <c r="D41" s="127"/>
      <c r="E41" s="127"/>
      <c r="F41" s="127"/>
      <c r="G41" s="127"/>
      <c r="H41" s="141"/>
      <c r="I41" s="127"/>
      <c r="J41" s="127"/>
      <c r="K41" s="127"/>
      <c r="L41" s="127"/>
    </row>
    <row r="42" spans="1:12">
      <c r="A42" s="142"/>
      <c r="B42" s="127"/>
      <c r="C42" s="127"/>
      <c r="D42" s="127"/>
      <c r="E42" s="127"/>
      <c r="F42" s="127"/>
      <c r="G42" s="127"/>
      <c r="H42" s="141"/>
      <c r="I42" s="127"/>
      <c r="J42" s="127"/>
      <c r="K42" s="127"/>
      <c r="L42" s="127"/>
    </row>
    <row r="43" spans="1:12">
      <c r="A43" s="142"/>
      <c r="B43" s="127"/>
      <c r="C43" s="127"/>
      <c r="D43" s="127"/>
      <c r="E43" s="127"/>
      <c r="F43" s="127"/>
      <c r="G43" s="127"/>
      <c r="H43" s="141"/>
      <c r="I43" s="127"/>
      <c r="J43" s="127"/>
      <c r="K43" s="127"/>
      <c r="L43" s="127"/>
    </row>
    <row r="44" spans="1:12">
      <c r="A44" s="142"/>
      <c r="B44" s="127"/>
      <c r="C44" s="127"/>
      <c r="D44" s="127"/>
      <c r="E44" s="127"/>
      <c r="F44" s="127"/>
      <c r="G44" s="127"/>
      <c r="H44" s="141"/>
      <c r="I44" s="127"/>
      <c r="J44" s="127"/>
      <c r="K44" s="127"/>
      <c r="L44" s="127"/>
    </row>
  </sheetData>
  <mergeCells count="30">
    <mergeCell ref="A1:L1"/>
    <mergeCell ref="B13:G13"/>
    <mergeCell ref="B2:H2"/>
    <mergeCell ref="B3:H3"/>
    <mergeCell ref="B4:G4"/>
    <mergeCell ref="B5:G5"/>
    <mergeCell ref="B7:G7"/>
    <mergeCell ref="B8:G8"/>
    <mergeCell ref="B9:G9"/>
    <mergeCell ref="B10:G10"/>
    <mergeCell ref="B11:G11"/>
    <mergeCell ref="B12:G12"/>
    <mergeCell ref="B6:G6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E32:F32"/>
    <mergeCell ref="E29:F29"/>
    <mergeCell ref="A28:L28"/>
    <mergeCell ref="B26:G26"/>
    <mergeCell ref="B27:G27"/>
  </mergeCells>
  <pageMargins left="0.70866141732283472" right="0.70866141732283472" top="0.78740157480314965" bottom="0.78740157480314965" header="0.31496062992125984" footer="0.31496062992125984"/>
  <pageSetup paperSize="9" scale="80" orientation="portrait" verticalDpi="0" r:id="rId1"/>
  <ignoredErrors>
    <ignoredError sqref="J7:K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R1</vt:lpstr>
      <vt:lpstr>R2</vt:lpstr>
      <vt:lpstr>R3</vt:lpstr>
      <vt:lpstr>R4</vt:lpstr>
      <vt:lpstr>V1</vt:lpstr>
      <vt:lpstr>V2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asistentka</cp:lastModifiedBy>
  <cp:lastPrinted>2017-01-12T09:31:35Z</cp:lastPrinted>
  <dcterms:created xsi:type="dcterms:W3CDTF">2016-07-25T20:09:26Z</dcterms:created>
  <dcterms:modified xsi:type="dcterms:W3CDTF">2017-01-16T15:04:28Z</dcterms:modified>
</cp:coreProperties>
</file>