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770" windowHeight="12360"/>
  </bookViews>
  <sheets>
    <sheet name="R1" sheetId="2" r:id="rId1"/>
    <sheet name="R2" sheetId="3" r:id="rId2"/>
    <sheet name="R3" sheetId="4" r:id="rId3"/>
    <sheet name="R4" sheetId="5" r:id="rId4"/>
    <sheet name="V1" sheetId="6" r:id="rId5"/>
    <sheet name="V2" sheetId="7" r:id="rId6"/>
  </sheets>
  <calcPr calcId="162913"/>
</workbook>
</file>

<file path=xl/calcChain.xml><?xml version="1.0" encoding="utf-8"?>
<calcChain xmlns="http://schemas.openxmlformats.org/spreadsheetml/2006/main">
  <c r="G21" i="4" l="1"/>
  <c r="L36" i="6" l="1"/>
  <c r="K36" i="6"/>
  <c r="L32" i="6"/>
  <c r="K32" i="6"/>
  <c r="L15" i="6"/>
  <c r="K15" i="6"/>
  <c r="K23" i="6"/>
  <c r="L24" i="7"/>
  <c r="K24" i="7"/>
  <c r="L16" i="7"/>
  <c r="K16" i="7"/>
  <c r="L12" i="7"/>
  <c r="K12" i="7"/>
  <c r="L8" i="7"/>
  <c r="K8" i="7"/>
  <c r="L4" i="7"/>
  <c r="K4" i="7"/>
  <c r="K27" i="6"/>
  <c r="K26" i="6" s="1"/>
  <c r="L23" i="6"/>
  <c r="G25" i="5"/>
  <c r="F25" i="5"/>
  <c r="G22" i="5"/>
  <c r="F22" i="5"/>
  <c r="G14" i="5"/>
  <c r="F14" i="5"/>
  <c r="F5" i="5"/>
  <c r="G5" i="5"/>
  <c r="F45" i="4"/>
  <c r="G35" i="4"/>
  <c r="F35" i="4"/>
  <c r="F6" i="4"/>
  <c r="K49" i="3"/>
  <c r="K48" i="3"/>
  <c r="K47" i="3"/>
  <c r="L46" i="3"/>
  <c r="J46" i="3"/>
  <c r="I46" i="3"/>
  <c r="K45" i="3"/>
  <c r="K44" i="3"/>
  <c r="L43" i="3"/>
  <c r="J43" i="3"/>
  <c r="I43" i="3"/>
  <c r="K42" i="3"/>
  <c r="K41" i="3"/>
  <c r="L40" i="3"/>
  <c r="J40" i="3"/>
  <c r="I40" i="3"/>
  <c r="K39" i="3"/>
  <c r="K38" i="3"/>
  <c r="K37" i="3"/>
  <c r="L36" i="3"/>
  <c r="J36" i="3"/>
  <c r="I36" i="3"/>
  <c r="K35" i="3"/>
  <c r="K34" i="3"/>
  <c r="K33" i="3"/>
  <c r="K32" i="3"/>
  <c r="K31" i="3"/>
  <c r="K30" i="3"/>
  <c r="L29" i="3"/>
  <c r="L25" i="3" s="1"/>
  <c r="J29" i="3"/>
  <c r="J25" i="3" s="1"/>
  <c r="I29" i="3"/>
  <c r="I25" i="3" s="1"/>
  <c r="K28" i="3"/>
  <c r="K27" i="3"/>
  <c r="K26" i="3"/>
  <c r="K24" i="3"/>
  <c r="K23" i="3"/>
  <c r="K22" i="3"/>
  <c r="K21" i="3"/>
  <c r="L20" i="3"/>
  <c r="L15" i="3" s="1"/>
  <c r="J20" i="3"/>
  <c r="J15" i="3" s="1"/>
  <c r="I20" i="3"/>
  <c r="I15" i="3" s="1"/>
  <c r="K19" i="3"/>
  <c r="K18" i="3"/>
  <c r="K17" i="3"/>
  <c r="K16" i="3"/>
  <c r="K13" i="3"/>
  <c r="K12" i="3"/>
  <c r="K11" i="3"/>
  <c r="K10" i="3"/>
  <c r="L9" i="3"/>
  <c r="L6" i="3" s="1"/>
  <c r="J9" i="3"/>
  <c r="J6" i="3" s="1"/>
  <c r="I9" i="3"/>
  <c r="I6" i="3" s="1"/>
  <c r="K8" i="3"/>
  <c r="K7" i="3"/>
  <c r="K48" i="2"/>
  <c r="K47" i="2"/>
  <c r="K45" i="2"/>
  <c r="K44" i="2"/>
  <c r="K43" i="2"/>
  <c r="K42" i="2"/>
  <c r="K41" i="2"/>
  <c r="K40" i="2"/>
  <c r="K38" i="2"/>
  <c r="K37" i="2"/>
  <c r="K35" i="2"/>
  <c r="K34" i="2"/>
  <c r="K33" i="2"/>
  <c r="K31" i="2"/>
  <c r="K30" i="2"/>
  <c r="K29" i="2"/>
  <c r="K28" i="2"/>
  <c r="K25" i="2"/>
  <c r="K24" i="2"/>
  <c r="K22" i="2"/>
  <c r="K21" i="2"/>
  <c r="K20" i="2"/>
  <c r="K19" i="2"/>
  <c r="K17" i="2"/>
  <c r="K14" i="2"/>
  <c r="L46" i="2"/>
  <c r="L39" i="2" s="1"/>
  <c r="I46" i="2"/>
  <c r="I39" i="2" s="1"/>
  <c r="J46" i="2"/>
  <c r="J39" i="2" s="1"/>
  <c r="L36" i="2"/>
  <c r="J36" i="2"/>
  <c r="I36" i="2"/>
  <c r="I32" i="2"/>
  <c r="L32" i="2"/>
  <c r="J32" i="2"/>
  <c r="L27" i="2"/>
  <c r="J27" i="2"/>
  <c r="I27" i="2"/>
  <c r="L23" i="2"/>
  <c r="J23" i="2"/>
  <c r="L18" i="2"/>
  <c r="I18" i="2"/>
  <c r="K23" i="2" l="1"/>
  <c r="K40" i="3"/>
  <c r="K9" i="3"/>
  <c r="K6" i="3" s="1"/>
  <c r="K43" i="3"/>
  <c r="L14" i="3"/>
  <c r="L5" i="3" s="1"/>
  <c r="K18" i="2"/>
  <c r="K16" i="2" s="1"/>
  <c r="L27" i="6"/>
  <c r="L26" i="6" s="1"/>
  <c r="K21" i="7"/>
  <c r="L21" i="7"/>
  <c r="K30" i="7"/>
  <c r="L30" i="7"/>
  <c r="G4" i="5"/>
  <c r="G12" i="4"/>
  <c r="G10" i="4" s="1"/>
  <c r="K21" i="6"/>
  <c r="K42" i="6" s="1"/>
  <c r="L21" i="6"/>
  <c r="L42" i="6" s="1"/>
  <c r="K20" i="3"/>
  <c r="K15" i="3" s="1"/>
  <c r="J26" i="2"/>
  <c r="F12" i="4"/>
  <c r="F10" i="4" s="1"/>
  <c r="F4" i="5"/>
  <c r="G18" i="4"/>
  <c r="F21" i="4"/>
  <c r="G28" i="4"/>
  <c r="G6" i="4"/>
  <c r="F18" i="4"/>
  <c r="G45" i="4"/>
  <c r="G34" i="4" s="1"/>
  <c r="F34" i="4"/>
  <c r="F28" i="4"/>
  <c r="K29" i="3"/>
  <c r="K25" i="3" s="1"/>
  <c r="K36" i="3"/>
  <c r="J14" i="3"/>
  <c r="J5" i="3" s="1"/>
  <c r="I14" i="3"/>
  <c r="I5" i="3" s="1"/>
  <c r="K46" i="3"/>
  <c r="I26" i="2"/>
  <c r="K27" i="2"/>
  <c r="L16" i="2"/>
  <c r="K36" i="2"/>
  <c r="L26" i="2"/>
  <c r="I23" i="2"/>
  <c r="I16" i="2" s="1"/>
  <c r="K46" i="2"/>
  <c r="K32" i="2"/>
  <c r="J18" i="2"/>
  <c r="J16" i="2" s="1"/>
  <c r="J15" i="2" l="1"/>
  <c r="J13" i="2" s="1"/>
  <c r="K23" i="7"/>
  <c r="K27" i="7" s="1"/>
  <c r="K29" i="7" s="1"/>
  <c r="L23" i="7"/>
  <c r="L27" i="7" s="1"/>
  <c r="L29" i="7" s="1"/>
  <c r="G33" i="4"/>
  <c r="G27" i="4" s="1"/>
  <c r="F33" i="4"/>
  <c r="F27" i="4" s="1"/>
  <c r="K14" i="3"/>
  <c r="K5" i="3" s="1"/>
  <c r="I15" i="2"/>
  <c r="I13" i="2" s="1"/>
  <c r="K26" i="2"/>
  <c r="L15" i="2"/>
  <c r="L13" i="2" s="1"/>
  <c r="K39" i="2"/>
  <c r="G24" i="4" l="1"/>
  <c r="G5" i="4" s="1"/>
  <c r="G4" i="4" s="1"/>
  <c r="K13" i="2"/>
  <c r="F24" i="4" s="1"/>
  <c r="F5" i="4" s="1"/>
  <c r="F4" i="4" s="1"/>
  <c r="K15" i="2"/>
</calcChain>
</file>

<file path=xl/sharedStrings.xml><?xml version="1.0" encoding="utf-8"?>
<sst xmlns="http://schemas.openxmlformats.org/spreadsheetml/2006/main" count="635" uniqueCount="446">
  <si>
    <t>012</t>
  </si>
  <si>
    <t>013</t>
  </si>
  <si>
    <t>Software</t>
  </si>
  <si>
    <t>014</t>
  </si>
  <si>
    <t>Ostatní ocenitelná práva</t>
  </si>
  <si>
    <t>015</t>
  </si>
  <si>
    <t>Goodwill</t>
  </si>
  <si>
    <t>019</t>
  </si>
  <si>
    <t>Ostatní dlouhodobý nehmotný majetek</t>
  </si>
  <si>
    <t>021</t>
  </si>
  <si>
    <t>Stavby</t>
  </si>
  <si>
    <t>022</t>
  </si>
  <si>
    <t>Hmotné movité věci a jejich soubory</t>
  </si>
  <si>
    <t>025</t>
  </si>
  <si>
    <t>Pěstitelské celky trvalých porostů</t>
  </si>
  <si>
    <t>026</t>
  </si>
  <si>
    <t>Dospělá zvířata a jejich skupiny</t>
  </si>
  <si>
    <t>029</t>
  </si>
  <si>
    <t>Jiný dlouhodobý hmotný majetek</t>
  </si>
  <si>
    <t>031</t>
  </si>
  <si>
    <t>Pozemky</t>
  </si>
  <si>
    <t>032</t>
  </si>
  <si>
    <t>041</t>
  </si>
  <si>
    <t>Nedokončený dlouhodobý nehmotný majetek</t>
  </si>
  <si>
    <t>042</t>
  </si>
  <si>
    <t>Nedokončený dlouhodobý hmotný majetek</t>
  </si>
  <si>
    <t>043</t>
  </si>
  <si>
    <t>051</t>
  </si>
  <si>
    <t>052</t>
  </si>
  <si>
    <t>053</t>
  </si>
  <si>
    <t>061</t>
  </si>
  <si>
    <t>Podíly - ovládaná nebo ovládající osoba</t>
  </si>
  <si>
    <t>062</t>
  </si>
  <si>
    <t>Podíly - podstatný vliv</t>
  </si>
  <si>
    <t>063</t>
  </si>
  <si>
    <t>Ostatní dlouhodobé cenné papíry a podíly</t>
  </si>
  <si>
    <t>065</t>
  </si>
  <si>
    <t>066</t>
  </si>
  <si>
    <t>Zápůjčky a úvěry - ovládaná nebo ovládající osoba</t>
  </si>
  <si>
    <t>067</t>
  </si>
  <si>
    <t>Zápůjčky a úvěry - podstatný vliv</t>
  </si>
  <si>
    <t>068</t>
  </si>
  <si>
    <t>Zápůjčky a úvěry - ostatní</t>
  </si>
  <si>
    <t>069</t>
  </si>
  <si>
    <t>Jiný dlouhodobý finanční majetek</t>
  </si>
  <si>
    <t>072</t>
  </si>
  <si>
    <t>073</t>
  </si>
  <si>
    <t>074</t>
  </si>
  <si>
    <t>075</t>
  </si>
  <si>
    <t>079</t>
  </si>
  <si>
    <t>081</t>
  </si>
  <si>
    <t>082</t>
  </si>
  <si>
    <t>085</t>
  </si>
  <si>
    <t>086</t>
  </si>
  <si>
    <t>089</t>
  </si>
  <si>
    <t>091</t>
  </si>
  <si>
    <t>092</t>
  </si>
  <si>
    <t>093</t>
  </si>
  <si>
    <t>094</t>
  </si>
  <si>
    <t>095</t>
  </si>
  <si>
    <t>096</t>
  </si>
  <si>
    <t>097</t>
  </si>
  <si>
    <t>Oceňovací rozdíl k nabytému majetku</t>
  </si>
  <si>
    <t>098</t>
  </si>
  <si>
    <t>111</t>
  </si>
  <si>
    <t>112</t>
  </si>
  <si>
    <t>119</t>
  </si>
  <si>
    <t>121</t>
  </si>
  <si>
    <t>122</t>
  </si>
  <si>
    <t>Výrobky</t>
  </si>
  <si>
    <t>Mladá a ostatní zvířata a jejich skupiny</t>
  </si>
  <si>
    <t>Peněžní prostředky na účtech</t>
  </si>
  <si>
    <t>Vyměnitelné dluhopisy</t>
  </si>
  <si>
    <t>Ostatní dluhopisy</t>
  </si>
  <si>
    <t>Pohledávky za upsaný základní kapitál</t>
  </si>
  <si>
    <t>Komplexní náklady příštích období</t>
  </si>
  <si>
    <t>Výdaje příštích období</t>
  </si>
  <si>
    <t>Příjmy příštích období</t>
  </si>
  <si>
    <t>Základní kapitál</t>
  </si>
  <si>
    <t>Ážio</t>
  </si>
  <si>
    <t>Ostatní kapitálové fondy</t>
  </si>
  <si>
    <t>Rezervy podle zvláštních právních předpisů</t>
  </si>
  <si>
    <t>Rezerva na daň z příjmů</t>
  </si>
  <si>
    <t>Ostatní rezervy</t>
  </si>
  <si>
    <t>Rezerva na důchody a podobné závazky</t>
  </si>
  <si>
    <t>Odložená daňová pohledávka</t>
  </si>
  <si>
    <t>Mzdové náklady</t>
  </si>
  <si>
    <t>Ostatní finanční náklady</t>
  </si>
  <si>
    <t>Výnosy z podílů - ovládaná nebo ovládající osoba</t>
  </si>
  <si>
    <t>Ostatní výnosy z podílů</t>
  </si>
  <si>
    <t>Výnosy z ostatního dlouhodobého finančního majetku - ovládaná nebo ovládající osoba</t>
  </si>
  <si>
    <t>Ostatní výnosy z ostatního dlouhodobého finančního majetku</t>
  </si>
  <si>
    <t>Ostatní finanční výnosy</t>
  </si>
  <si>
    <t>Výnosové úroky a podobné výnosy - ovládaná nebo ovládající osoba</t>
  </si>
  <si>
    <t>Ostatní výnosové úroky a podobné výnosy</t>
  </si>
  <si>
    <t>ROZVAHA</t>
  </si>
  <si>
    <t>Obchodní firma nebo jiný název účetní jednotky</t>
  </si>
  <si>
    <t>(BILANCE)</t>
  </si>
  <si>
    <t>Sídlo, bydliště nebo místo podnikání účetní jednotky</t>
  </si>
  <si>
    <t>IČ</t>
  </si>
  <si>
    <t>označ</t>
  </si>
  <si>
    <t>AKTIVA</t>
  </si>
  <si>
    <t>řád</t>
  </si>
  <si>
    <t>Běžné účetní období</t>
  </si>
  <si>
    <t>Minulé úč.</t>
  </si>
  <si>
    <t>období</t>
  </si>
  <si>
    <t>Brutto</t>
  </si>
  <si>
    <t>Korekce</t>
  </si>
  <si>
    <t>Netto</t>
  </si>
  <si>
    <t>001</t>
  </si>
  <si>
    <t>A.</t>
  </si>
  <si>
    <t>002</t>
  </si>
  <si>
    <t>B.</t>
  </si>
  <si>
    <t>003</t>
  </si>
  <si>
    <t>I.</t>
  </si>
  <si>
    <t>Dlouhodobý nehmotný majetek (ř. 05 + 06 + 09 až 11)</t>
  </si>
  <si>
    <t>004</t>
  </si>
  <si>
    <t>005</t>
  </si>
  <si>
    <t>Ocenitelná práva (ř. 07 + 08)</t>
  </si>
  <si>
    <t>006</t>
  </si>
  <si>
    <t>2.1</t>
  </si>
  <si>
    <t>007</t>
  </si>
  <si>
    <t>2.2</t>
  </si>
  <si>
    <t>008</t>
  </si>
  <si>
    <t>009</t>
  </si>
  <si>
    <t>4</t>
  </si>
  <si>
    <t>010</t>
  </si>
  <si>
    <t>5</t>
  </si>
  <si>
    <t>Poskytnuté zálohy na dlouhodobý nehmotný majetek a nedokončený dlouhodobý nehmotný majetek (ř. 12 + 13)</t>
  </si>
  <si>
    <t>011</t>
  </si>
  <si>
    <t>5.1</t>
  </si>
  <si>
    <t>Poskytnuté zálohy na dlouhodobý nehmotný majetek</t>
  </si>
  <si>
    <t>5.2</t>
  </si>
  <si>
    <t>II.</t>
  </si>
  <si>
    <t>Dlouhodobý hmotný majetek  (ř. 15 + 18 až 20 +24)</t>
  </si>
  <si>
    <t>Pozemky a stavby (ř. 16 + 17)</t>
  </si>
  <si>
    <t>1.1</t>
  </si>
  <si>
    <t>016</t>
  </si>
  <si>
    <t>1.2</t>
  </si>
  <si>
    <t>017</t>
  </si>
  <si>
    <t>2</t>
  </si>
  <si>
    <t>018</t>
  </si>
  <si>
    <t>3</t>
  </si>
  <si>
    <t>Ostatní dlouhodobý hmotný majetek (ř. 21 + 22 + 23)</t>
  </si>
  <si>
    <t>020</t>
  </si>
  <si>
    <t>4.1</t>
  </si>
  <si>
    <t>4.2</t>
  </si>
  <si>
    <t>4.3</t>
  </si>
  <si>
    <t>023</t>
  </si>
  <si>
    <t>Poskytnuté zálohy na dlouhodobý hmotný majetek a nedokončený dlouhodobý hmotný majetek (ř. 25 + 26)</t>
  </si>
  <si>
    <t>024</t>
  </si>
  <si>
    <t>Poskytnuté zálohy na dlouhodobý hmotný majetek</t>
  </si>
  <si>
    <t>III.</t>
  </si>
  <si>
    <t>Dlouhodobý finanční majetek  (ř. 28 až 34)</t>
  </si>
  <si>
    <t>027</t>
  </si>
  <si>
    <t>028</t>
  </si>
  <si>
    <t>030</t>
  </si>
  <si>
    <t>6</t>
  </si>
  <si>
    <t>033</t>
  </si>
  <si>
    <t>7</t>
  </si>
  <si>
    <t>Ostatní dlouhodobý finanční majetek (ř. 35 + 36)</t>
  </si>
  <si>
    <t>034</t>
  </si>
  <si>
    <t>7.1</t>
  </si>
  <si>
    <t>035</t>
  </si>
  <si>
    <t>7.2</t>
  </si>
  <si>
    <t>Poskytnuté zálohy na dlouhodobý finanční majetek</t>
  </si>
  <si>
    <t>036</t>
  </si>
  <si>
    <t>C.</t>
  </si>
  <si>
    <t>037</t>
  </si>
  <si>
    <t>Zásoby   (ř.39 + 40 + 41 + 44 + 45)</t>
  </si>
  <si>
    <t>038</t>
  </si>
  <si>
    <t>Materiál</t>
  </si>
  <si>
    <t>039</t>
  </si>
  <si>
    <t>Nedokončená výroba a polotovary</t>
  </si>
  <si>
    <t>040</t>
  </si>
  <si>
    <t>Výrobky a zboží (ř.42 + 43)</t>
  </si>
  <si>
    <t>3.1</t>
  </si>
  <si>
    <t>3.2</t>
  </si>
  <si>
    <t>Zboží</t>
  </si>
  <si>
    <t>044</t>
  </si>
  <si>
    <t>Poskytnuté zálohy na zásoby</t>
  </si>
  <si>
    <t>045</t>
  </si>
  <si>
    <t>046</t>
  </si>
  <si>
    <t>Dlouhodobé pohledávky  (ř. 48 až 52)</t>
  </si>
  <si>
    <t>047</t>
  </si>
  <si>
    <t>Pohledávky z obchodních vztahů</t>
  </si>
  <si>
    <t>048</t>
  </si>
  <si>
    <t>Pohledávky - ovládaná nebo ovládající osoba</t>
  </si>
  <si>
    <t>049</t>
  </si>
  <si>
    <t>1.3</t>
  </si>
  <si>
    <t>Pohledávky - podstatný vliv</t>
  </si>
  <si>
    <t>050</t>
  </si>
  <si>
    <t>1.4</t>
  </si>
  <si>
    <t>1.5</t>
  </si>
  <si>
    <t>Pohledávky - ostatní (ř. 53 až 56)</t>
  </si>
  <si>
    <t>1.5.1</t>
  </si>
  <si>
    <t>Pohledávky za společníky</t>
  </si>
  <si>
    <t>1.5.2</t>
  </si>
  <si>
    <t>Dlouhodobé poskytnuté zálohy</t>
  </si>
  <si>
    <t>054</t>
  </si>
  <si>
    <t>1.5.3</t>
  </si>
  <si>
    <t>Dohadné účty aktivní</t>
  </si>
  <si>
    <t>055</t>
  </si>
  <si>
    <t>1.5.4</t>
  </si>
  <si>
    <t>Jiné pohledávky</t>
  </si>
  <si>
    <t>056</t>
  </si>
  <si>
    <t>Krátkodobé pohledávky  (ř. 58 až 61)</t>
  </si>
  <si>
    <t>057</t>
  </si>
  <si>
    <t>058</t>
  </si>
  <si>
    <t>059</t>
  </si>
  <si>
    <t>2.3</t>
  </si>
  <si>
    <t>060</t>
  </si>
  <si>
    <t>2.4</t>
  </si>
  <si>
    <t>Pohledávky - ostatní (ř. 62 až 67)</t>
  </si>
  <si>
    <t>2.4.1</t>
  </si>
  <si>
    <t>2.4.2</t>
  </si>
  <si>
    <t>Sociální zabezpečení a zdravotní pojištění</t>
  </si>
  <si>
    <t>2.4.3</t>
  </si>
  <si>
    <t>Stát - daňové pohledávky</t>
  </si>
  <si>
    <t>064</t>
  </si>
  <si>
    <t>2.4.4</t>
  </si>
  <si>
    <t>Krátkodobé poskytnuté zálohy</t>
  </si>
  <si>
    <t>2.4.5</t>
  </si>
  <si>
    <t>2.4.6</t>
  </si>
  <si>
    <t>Ostatní krátkodobý finanční majetek</t>
  </si>
  <si>
    <t>070</t>
  </si>
  <si>
    <t>IV.</t>
  </si>
  <si>
    <t>071</t>
  </si>
  <si>
    <t>Peněžní prostředky v pokladně</t>
  </si>
  <si>
    <t>D.</t>
  </si>
  <si>
    <t xml:space="preserve">Náklady příštích období </t>
  </si>
  <si>
    <t>076</t>
  </si>
  <si>
    <t>077</t>
  </si>
  <si>
    <t>PASIVA</t>
  </si>
  <si>
    <t>Běžné účetní</t>
  </si>
  <si>
    <t>Minulé účetní</t>
  </si>
  <si>
    <t>078</t>
  </si>
  <si>
    <t>080</t>
  </si>
  <si>
    <t>Vlastní podíly (-)</t>
  </si>
  <si>
    <t>Změny základního kapitálu</t>
  </si>
  <si>
    <t>083</t>
  </si>
  <si>
    <t>084</t>
  </si>
  <si>
    <t>087</t>
  </si>
  <si>
    <t>088</t>
  </si>
  <si>
    <t>Rozdíly z přeměn obchodních korporací (+/-)</t>
  </si>
  <si>
    <t>090</t>
  </si>
  <si>
    <t>2.5</t>
  </si>
  <si>
    <t>Rozdíly z ocenění při přeměnách obchodních korporací (+/-)</t>
  </si>
  <si>
    <t>Ostatní rezervní fondy</t>
  </si>
  <si>
    <t>Statutární a ostatní fondy</t>
  </si>
  <si>
    <t>Jiný výsledek hospodaření minulých let (+/-)</t>
  </si>
  <si>
    <t>V.</t>
  </si>
  <si>
    <t xml:space="preserve">Výsledek hospodaření běžného účetního období (+/-) </t>
  </si>
  <si>
    <t>099</t>
  </si>
  <si>
    <t>100</t>
  </si>
  <si>
    <t>B. + C.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</si>
  <si>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</si>
  <si>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</si>
  <si>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</si>
  <si>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</si>
  <si>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</si>
  <si>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</si>
  <si>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</si>
  <si>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</si>
  <si>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</si>
  <si>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</si>
  <si>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Závazky k úvěrovým institucím</t>
  </si>
  <si>
    <t>Dlouhodobé přijaté zálohy</t>
  </si>
  <si>
    <t>113</t>
  </si>
  <si>
    <t>Závazky z obchodních vztahů</t>
  </si>
  <si>
    <t>114</t>
  </si>
  <si>
    <t>Dlouhodobé směnky k úhradě</t>
  </si>
  <si>
    <t>115</t>
  </si>
  <si>
    <t>Závazky - ovládaná nebo ovládající osoba</t>
  </si>
  <si>
    <t>116</t>
  </si>
  <si>
    <t>Závazky - podstatný vliv</t>
  </si>
  <si>
    <t>117</t>
  </si>
  <si>
    <t>Odložený daňový závazek</t>
  </si>
  <si>
    <t>118</t>
  </si>
  <si>
    <t>9.1</t>
  </si>
  <si>
    <t>Závazky ke společníkům</t>
  </si>
  <si>
    <t>120</t>
  </si>
  <si>
    <t>9.2</t>
  </si>
  <si>
    <t>Dohadné účty pasívní</t>
  </si>
  <si>
    <t>9.3</t>
  </si>
  <si>
    <t>Jiné závazky</t>
  </si>
  <si>
    <t>Krátkodobé přijaté zálohy</t>
  </si>
  <si>
    <t>Krátkodobé směnky k úhradě</t>
  </si>
  <si>
    <t>8</t>
  </si>
  <si>
    <t>8.1</t>
  </si>
  <si>
    <t>8.2</t>
  </si>
  <si>
    <t>Krátkodobé finanční výpomoci</t>
  </si>
  <si>
    <t>8.3</t>
  </si>
  <si>
    <t>Závazky k zaměstnancům</t>
  </si>
  <si>
    <t>8.4</t>
  </si>
  <si>
    <t>Závazky ze sociálního zabezpečení a zdravotního pojištění</t>
  </si>
  <si>
    <t>8.5</t>
  </si>
  <si>
    <t>Stát - daňové závazky a dotace</t>
  </si>
  <si>
    <t>8.6</t>
  </si>
  <si>
    <t xml:space="preserve">Dohadné účty pasivní </t>
  </si>
  <si>
    <t>8.7</t>
  </si>
  <si>
    <t xml:space="preserve">Výnosy příštích období </t>
  </si>
  <si>
    <t>VÝKAZ ZISKU A ZTRÁTY</t>
  </si>
  <si>
    <t>DRUHOVÉ ČLENĚNÍ</t>
  </si>
  <si>
    <t>Označení</t>
  </si>
  <si>
    <t>TEXT</t>
  </si>
  <si>
    <t>Číslo</t>
  </si>
  <si>
    <t>Skutečnost v účetním období</t>
  </si>
  <si>
    <t>řádku</t>
  </si>
  <si>
    <t>běžném</t>
  </si>
  <si>
    <t>minulém</t>
  </si>
  <si>
    <t>Tržby z prodeje vlastních výrobků a služeb</t>
  </si>
  <si>
    <t>01</t>
  </si>
  <si>
    <t xml:space="preserve">Tržby za prodej zboží </t>
  </si>
  <si>
    <t>02</t>
  </si>
  <si>
    <t>Výkonová spotřeba   (ř. 04 + 05 + 06)</t>
  </si>
  <si>
    <t>03</t>
  </si>
  <si>
    <t>1.</t>
  </si>
  <si>
    <t>Náklady vynaložené na prodané zboží</t>
  </si>
  <si>
    <t>04</t>
  </si>
  <si>
    <t>2.</t>
  </si>
  <si>
    <t>Spotřeba materiálu a energie</t>
  </si>
  <si>
    <t>05</t>
  </si>
  <si>
    <t>3.</t>
  </si>
  <si>
    <t>Služby</t>
  </si>
  <si>
    <t>06</t>
  </si>
  <si>
    <t>Změna stavu zásob vlastní činnosti (+/-)</t>
  </si>
  <si>
    <t>07</t>
  </si>
  <si>
    <t>Aktivace (-)</t>
  </si>
  <si>
    <t>08</t>
  </si>
  <si>
    <t>Osobní náklady (ř. 10 + 11)</t>
  </si>
  <si>
    <t>09</t>
  </si>
  <si>
    <t>10</t>
  </si>
  <si>
    <t>Náklady na sociální zabezpečení, zdravotní pojištění a ostatní náklady                         (ř. 12 + 13)</t>
  </si>
  <si>
    <t>11</t>
  </si>
  <si>
    <t>Náklady na sociální zabezpečení a zdravotní pojištění</t>
  </si>
  <si>
    <t>12</t>
  </si>
  <si>
    <t>Ostatní náklady</t>
  </si>
  <si>
    <t>13</t>
  </si>
  <si>
    <t>E.</t>
  </si>
  <si>
    <t>Úpravy hodnot v provozní oblasti (ř. 15 + 18 + 19)</t>
  </si>
  <si>
    <t>14</t>
  </si>
  <si>
    <t>Úpravy hodnot dlouhodobého nehmotného a hmotného majetku (ř. 16 + 17 )</t>
  </si>
  <si>
    <t>15</t>
  </si>
  <si>
    <t>Úpravy hodnot dlouhodobého nehmotného a hmotného majetku - trvalé</t>
  </si>
  <si>
    <t>16</t>
  </si>
  <si>
    <t>Úpravy hodnot dlouhodobého nehmotného a hmotného majetku - dočasné</t>
  </si>
  <si>
    <t>17</t>
  </si>
  <si>
    <t>Úpravy hodnot zásob</t>
  </si>
  <si>
    <t>18</t>
  </si>
  <si>
    <t>Úpravy hodnot pohledávek</t>
  </si>
  <si>
    <t xml:space="preserve">Ostatní provozní výnosy (ř. 21 + 22 + 23) </t>
  </si>
  <si>
    <t xml:space="preserve">Tržby z prodaného dlouhodobého majetku </t>
  </si>
  <si>
    <t>Tržby z prodaného materiálu</t>
  </si>
  <si>
    <t>22</t>
  </si>
  <si>
    <t>Jiné provozní výnosy</t>
  </si>
  <si>
    <t>23</t>
  </si>
  <si>
    <t>F.</t>
  </si>
  <si>
    <t>Ostatní provozní náklady (ř. 25 až 29)</t>
  </si>
  <si>
    <t>24</t>
  </si>
  <si>
    <t>Zůstatková cena prodaného dlouhodobého majetku</t>
  </si>
  <si>
    <t>25</t>
  </si>
  <si>
    <t>26</t>
  </si>
  <si>
    <t>27</t>
  </si>
  <si>
    <t>4.</t>
  </si>
  <si>
    <t>Rezervy v provozní oblasti a komplexní náklady příštích období</t>
  </si>
  <si>
    <t>28</t>
  </si>
  <si>
    <t>5.</t>
  </si>
  <si>
    <t>Jiné provozní náklady</t>
  </si>
  <si>
    <t>29</t>
  </si>
  <si>
    <t>*</t>
  </si>
  <si>
    <t>Provozní výsledek hospodaření (+/-)</t>
  </si>
  <si>
    <t>(ř. 01 + 02 - 03 - 07 - 08 - 09 - 14 + 20 - 24)</t>
  </si>
  <si>
    <t>Výnosy z dlouhodobého finančního majetku - podíly (ř. 32 + 33)</t>
  </si>
  <si>
    <t>G.</t>
  </si>
  <si>
    <t>Náklady vynaložené na prodané podíly</t>
  </si>
  <si>
    <t>Výnosy z ostatního dlouhodobého finančního majetku (ř. 36 + 37)</t>
  </si>
  <si>
    <t>H.</t>
  </si>
  <si>
    <t>Náklady související s ostatním dlouhodobým finančním majetkem</t>
  </si>
  <si>
    <t>VI.</t>
  </si>
  <si>
    <t>Výnosové úroky a podobné výnosy  (ř. 40 + 41)</t>
  </si>
  <si>
    <t>Úpravy hodnot a rezervy ve finanční oblasti</t>
  </si>
  <si>
    <t>J.</t>
  </si>
  <si>
    <t>Nákladové úroky a podobné náklady  (ř. 44 + 45)</t>
  </si>
  <si>
    <t>Nákladové úroky a podobné náklady - ovládaná nebo ovládající osoba</t>
  </si>
  <si>
    <t>Ostatní nákladové úroky a podobné náklady</t>
  </si>
  <si>
    <t>VII.</t>
  </si>
  <si>
    <t>K.</t>
  </si>
  <si>
    <t>Finanční výsledek hospodaření ( +/- )</t>
  </si>
  <si>
    <t>**</t>
  </si>
  <si>
    <t>Výsledek hospodaření  před zdaněním (+/-)  (ř. 30 + 48)</t>
  </si>
  <si>
    <t>L.</t>
  </si>
  <si>
    <t>Daň z příjmů  (ř. 51 + 52)</t>
  </si>
  <si>
    <t>Daň z příjmů splatná</t>
  </si>
  <si>
    <t>Daň z příjmů odložená ( +/- )</t>
  </si>
  <si>
    <t>M.</t>
  </si>
  <si>
    <t>Převod podílu na výsledku hospodaření společníkům (+/-)</t>
  </si>
  <si>
    <t>***</t>
  </si>
  <si>
    <t>Výsledek hospodaření za účetní období (+/-)  (ř. 53 - 54)</t>
  </si>
  <si>
    <t>Čistý obrat za účetní období = I. + II. + III. + IV. + V. + VI. + VII</t>
  </si>
  <si>
    <t>Rozhodnuto o zálohové výplatě podílu na zisku (-)</t>
  </si>
  <si>
    <t>AKTIVA CELKEM (ř. 02 + 03 + 37 + 78)</t>
  </si>
  <si>
    <r>
      <t>Stálá aktiva</t>
    </r>
    <r>
      <rPr>
        <b/>
        <sz val="9"/>
        <rFont val="Arial CE"/>
        <family val="2"/>
        <charset val="238"/>
      </rPr>
      <t xml:space="preserve"> (ř. 04 + 14 + 27)</t>
    </r>
  </si>
  <si>
    <t xml:space="preserve">Nehmotné výsledky vývoje </t>
  </si>
  <si>
    <t>Oběžná aktiva  (ř. 38 + 46 + 72 + 75)</t>
  </si>
  <si>
    <t>Pohledávky  (ř. 47 + 57 + 68)</t>
  </si>
  <si>
    <t>Časové rozlišení aktiv  (ř. 69 až 71)</t>
  </si>
  <si>
    <t>3.3</t>
  </si>
  <si>
    <t>Krátkodobý finanční majetek  (ř. 73 +74)</t>
  </si>
  <si>
    <t>Peněžní prostředky  (ř. 76 +77)</t>
  </si>
  <si>
    <t>Časové rozlišení aktiv  (ř. 79 až 81)</t>
  </si>
  <si>
    <t>1</t>
  </si>
  <si>
    <t>(v celých tisících Kč)</t>
  </si>
  <si>
    <t>PASIVA CELKEM   (ř. 83 + 104 + 147)</t>
  </si>
  <si>
    <t>Vlastní kapitál   (ř. 84 + 88 + 96 + 99 + 102 - 103)</t>
  </si>
  <si>
    <t>Základní kapitál (ř. 85 až 87)</t>
  </si>
  <si>
    <t>Ážio a kapitálové fondy   (ř. 89 + 90)</t>
  </si>
  <si>
    <t>Kapitálové fondy (ř. 91 až 95)</t>
  </si>
  <si>
    <t>Oceňovací rozdíly z přecenění majetku a závazků (+/-)</t>
  </si>
  <si>
    <t>Oceňovací rozdíly z přecenění při přeměnách obchodních korporací (+/-)</t>
  </si>
  <si>
    <t>Fondy ze zisku  (ř. 97 + 98)</t>
  </si>
  <si>
    <t>Výsledek hospodáření minulých let  (+/-) (ř. 100 + 101)</t>
  </si>
  <si>
    <t>Nerozdělený zisk minulých let nebo neuhrazená ztráta minulých let (+/-)</t>
  </si>
  <si>
    <t>/ř.01 - (+ 84 + 88 + 96 + 99 - 103 + 104 + 144)/</t>
  </si>
  <si>
    <t>Cizí zdroje  (ř. 105 + 110)</t>
  </si>
  <si>
    <t>Rezervy   (ř. 106 až 109)</t>
  </si>
  <si>
    <t>Závazky  (ř. 111 + 126 + 144)</t>
  </si>
  <si>
    <t>Dlouhodobé závazky  (ř. 112 + 115 až 122)</t>
  </si>
  <si>
    <t>Vydané dluhopisy (ř. 113 + 114)</t>
  </si>
  <si>
    <t>Závazky - ostatní (ř. 123 až 125)</t>
  </si>
  <si>
    <t>123</t>
  </si>
  <si>
    <t>124</t>
  </si>
  <si>
    <t>125</t>
  </si>
  <si>
    <t>Krátkodobé závazky  (ř. 127 + 130 až 136)</t>
  </si>
  <si>
    <t>Vydané dluhopisy (ř. 128 + 129)</t>
  </si>
  <si>
    <t>Závazky - ostatní (ř. 137 až 143)</t>
  </si>
  <si>
    <t>Časové rozlišení pasiv (ř. 145 + 146)</t>
  </si>
  <si>
    <t>Časové rozlišení pasiv (ř. 148 + 149)</t>
  </si>
  <si>
    <t>Prodaný materiál</t>
  </si>
  <si>
    <t>Daně a poplatky</t>
  </si>
  <si>
    <t>(ř. 31 - 34 + 35 - 38 + 39 - 42 - 43 + 46 - 47)</t>
  </si>
  <si>
    <t>Výsledek hospodaření po zdanění  ( +/- ) (ř. 49 - 50)</t>
  </si>
  <si>
    <t xml:space="preserve">  </t>
  </si>
  <si>
    <t>Zpracováno v souladu s vyhláškou č. 500/2002 Sb. Ve znění pozdějších předpisů</t>
  </si>
  <si>
    <t>Zpracováno v souladu s vyhláškou č. 500/2002 Sb. ve znění pozdějších předpisů</t>
  </si>
  <si>
    <t>ke dni 31. prosince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</si>
</sst>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 ##\ ##;##\ ##\ ##\ ##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4"/>
      <name val="Arial"/>
      <family val="2"/>
    </font>
    <font>
      <sz val="8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  <font>
      <b/>
      <u/>
      <sz val="8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3">
    <xf numFmtId="0" fontId="0" fillId="0" borderId="0" xfId="0"/>
    <xf numFmtId="0" fontId="8" fillId="3" borderId="19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49" fontId="2" fillId="3" borderId="36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49" fontId="8" fillId="3" borderId="38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 applyProtection="1">
      <alignment vertical="center"/>
      <protection locked="0"/>
    </xf>
    <xf numFmtId="3" fontId="2" fillId="3" borderId="1" xfId="0" applyNumberFormat="1" applyFont="1" applyFill="1" applyBorder="1" applyAlignment="1">
      <alignment vertical="center"/>
    </xf>
    <xf numFmtId="3" fontId="2" fillId="3" borderId="42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>
      <alignment vertical="center"/>
    </xf>
    <xf numFmtId="3" fontId="7" fillId="2" borderId="42" xfId="0" applyNumberFormat="1" applyFont="1" applyFill="1" applyBorder="1" applyAlignment="1">
      <alignment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49" fontId="8" fillId="3" borderId="7" xfId="0" applyNumberFormat="1" applyFont="1" applyFill="1" applyBorder="1" applyAlignment="1">
      <alignment horizontal="left" vertical="center"/>
    </xf>
    <xf numFmtId="49" fontId="8" fillId="3" borderId="13" xfId="0" applyNumberFormat="1" applyFont="1" applyFill="1" applyBorder="1" applyAlignment="1">
      <alignment horizontal="left" vertical="center"/>
    </xf>
    <xf numFmtId="49" fontId="2" fillId="3" borderId="46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49" fontId="8" fillId="3" borderId="21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3" fontId="7" fillId="2" borderId="47" xfId="0" applyNumberFormat="1" applyFont="1" applyFill="1" applyBorder="1" applyAlignment="1">
      <alignment vertical="center"/>
    </xf>
    <xf numFmtId="49" fontId="8" fillId="3" borderId="48" xfId="0" applyNumberFormat="1" applyFont="1" applyFill="1" applyBorder="1" applyAlignment="1">
      <alignment horizontal="left" vertical="center"/>
    </xf>
    <xf numFmtId="49" fontId="8" fillId="3" borderId="25" xfId="0" applyNumberFormat="1" applyFont="1" applyFill="1" applyBorder="1" applyAlignment="1">
      <alignment horizontal="lef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vertical="center"/>
    </xf>
    <xf numFmtId="0" fontId="9" fillId="3" borderId="47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  <protection hidden="1"/>
    </xf>
    <xf numFmtId="49" fontId="8" fillId="3" borderId="0" xfId="0" applyNumberFormat="1" applyFont="1" applyFill="1" applyBorder="1" applyAlignment="1" applyProtection="1">
      <alignment horizontal="center" vertical="center"/>
      <protection hidden="1"/>
    </xf>
    <xf numFmtId="0" fontId="8" fillId="3" borderId="49" xfId="0" applyFont="1" applyFill="1" applyBorder="1" applyAlignment="1" applyProtection="1">
      <alignment horizontal="center" vertical="center"/>
      <protection hidden="1"/>
    </xf>
    <xf numFmtId="0" fontId="8" fillId="3" borderId="27" xfId="0" applyFont="1" applyFill="1" applyBorder="1" applyAlignment="1" applyProtection="1">
      <alignment horizontal="center" vertical="center"/>
      <protection hidden="1"/>
    </xf>
    <xf numFmtId="49" fontId="8" fillId="3" borderId="13" xfId="0" applyNumberFormat="1" applyFont="1" applyFill="1" applyBorder="1" applyAlignment="1" applyProtection="1">
      <alignment horizontal="center" vertical="center"/>
      <protection hidden="1"/>
    </xf>
    <xf numFmtId="49" fontId="2" fillId="3" borderId="36" xfId="0" applyNumberFormat="1" applyFont="1" applyFill="1" applyBorder="1" applyAlignment="1" applyProtection="1">
      <alignment horizontal="center" vertical="center"/>
      <protection hidden="1"/>
    </xf>
    <xf numFmtId="3" fontId="7" fillId="3" borderId="36" xfId="0" applyNumberFormat="1" applyFont="1" applyFill="1" applyBorder="1" applyAlignment="1" applyProtection="1">
      <alignment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vertical="center"/>
      <protection hidden="1"/>
    </xf>
    <xf numFmtId="3" fontId="7" fillId="2" borderId="42" xfId="0" applyNumberFormat="1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38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/>
      <protection hidden="1"/>
    </xf>
    <xf numFmtId="0" fontId="8" fillId="3" borderId="7" xfId="0" applyFont="1" applyFill="1" applyBorder="1" applyAlignment="1" applyProtection="1">
      <alignment horizontal="center" vertical="center"/>
      <protection hidden="1"/>
    </xf>
    <xf numFmtId="0" fontId="8" fillId="3" borderId="21" xfId="0" applyFont="1" applyFill="1" applyBorder="1" applyAlignment="1" applyProtection="1">
      <alignment horizontal="center" vertical="center"/>
      <protection hidden="1"/>
    </xf>
    <xf numFmtId="0" fontId="8" fillId="3" borderId="25" xfId="0" applyFont="1" applyFill="1" applyBorder="1" applyAlignment="1" applyProtection="1">
      <alignment horizontal="center" vertical="center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0" fillId="3" borderId="7" xfId="0" applyFill="1" applyBorder="1" applyAlignment="1" applyProtection="1">
      <alignment horizontal="center" vertical="center"/>
      <protection hidden="1"/>
    </xf>
    <xf numFmtId="49" fontId="2" fillId="3" borderId="49" xfId="0" applyNumberFormat="1" applyFont="1" applyFill="1" applyBorder="1" applyAlignment="1" applyProtection="1">
      <alignment horizontal="center" vertical="center"/>
      <protection hidden="1"/>
    </xf>
    <xf numFmtId="49" fontId="2" fillId="3" borderId="30" xfId="0" applyNumberFormat="1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>
      <alignment horizontal="center" vertical="center"/>
    </xf>
    <xf numFmtId="3" fontId="7" fillId="2" borderId="53" xfId="0" applyNumberFormat="1" applyFont="1" applyFill="1" applyBorder="1" applyAlignment="1">
      <alignment vertical="center"/>
    </xf>
    <xf numFmtId="0" fontId="8" fillId="3" borderId="25" xfId="0" applyFont="1" applyFill="1" applyBorder="1" applyAlignment="1">
      <alignment horizontal="center" vertical="center"/>
    </xf>
    <xf numFmtId="3" fontId="1" fillId="2" borderId="47" xfId="0" applyNumberFormat="1" applyFont="1" applyFill="1" applyBorder="1" applyAlignment="1">
      <alignment vertical="center"/>
    </xf>
    <xf numFmtId="3" fontId="1" fillId="2" borderId="50" xfId="0" applyNumberFormat="1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/>
    </xf>
    <xf numFmtId="0" fontId="9" fillId="3" borderId="41" xfId="0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20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38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 applyProtection="1">
      <alignment vertical="center"/>
      <protection locked="0"/>
    </xf>
    <xf numFmtId="3" fontId="2" fillId="3" borderId="27" xfId="0" applyNumberFormat="1" applyFont="1" applyFill="1" applyBorder="1" applyAlignment="1" applyProtection="1">
      <alignment vertical="center"/>
      <protection locked="0"/>
    </xf>
    <xf numFmtId="49" fontId="8" fillId="3" borderId="40" xfId="0" applyNumberFormat="1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center" vertical="center"/>
    </xf>
    <xf numFmtId="3" fontId="2" fillId="3" borderId="46" xfId="0" applyNumberFormat="1" applyFont="1" applyFill="1" applyBorder="1" applyAlignment="1" applyProtection="1">
      <alignment vertical="center"/>
      <protection locked="0"/>
    </xf>
    <xf numFmtId="3" fontId="2" fillId="3" borderId="46" xfId="0" applyNumberFormat="1" applyFont="1" applyFill="1" applyBorder="1" applyAlignment="1">
      <alignment vertical="center"/>
    </xf>
    <xf numFmtId="3" fontId="2" fillId="3" borderId="58" xfId="0" applyNumberFormat="1" applyFont="1" applyFill="1" applyBorder="1" applyAlignment="1" applyProtection="1">
      <alignment vertical="center"/>
      <protection locked="0"/>
    </xf>
    <xf numFmtId="3" fontId="7" fillId="3" borderId="51" xfId="0" applyNumberFormat="1" applyFont="1" applyFill="1" applyBorder="1" applyAlignment="1" applyProtection="1">
      <alignment vertical="center"/>
      <protection locked="0"/>
    </xf>
    <xf numFmtId="3" fontId="7" fillId="3" borderId="53" xfId="0" applyNumberFormat="1" applyFont="1" applyFill="1" applyBorder="1" applyAlignment="1" applyProtection="1">
      <alignment vertical="center"/>
      <protection locked="0"/>
    </xf>
    <xf numFmtId="3" fontId="2" fillId="3" borderId="53" xfId="0" applyNumberFormat="1" applyFont="1" applyFill="1" applyBorder="1" applyAlignment="1" applyProtection="1">
      <alignment vertical="center"/>
      <protection locked="0"/>
    </xf>
    <xf numFmtId="3" fontId="7" fillId="3" borderId="42" xfId="0" applyNumberFormat="1" applyFont="1" applyFill="1" applyBorder="1" applyAlignment="1" applyProtection="1">
      <alignment vertical="center"/>
      <protection locked="0"/>
    </xf>
    <xf numFmtId="0" fontId="2" fillId="3" borderId="46" xfId="0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vertical="center"/>
    </xf>
    <xf numFmtId="3" fontId="7" fillId="2" borderId="58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49" fontId="2" fillId="3" borderId="47" xfId="0" applyNumberFormat="1" applyFont="1" applyFill="1" applyBorder="1" applyAlignment="1">
      <alignment horizontal="center" vertical="center"/>
    </xf>
    <xf numFmtId="3" fontId="7" fillId="2" borderId="50" xfId="0" applyNumberFormat="1" applyFont="1" applyFill="1" applyBorder="1" applyAlignment="1">
      <alignment vertical="center"/>
    </xf>
    <xf numFmtId="0" fontId="8" fillId="3" borderId="24" xfId="0" applyFont="1" applyFill="1" applyBorder="1" applyAlignment="1">
      <alignment vertical="center"/>
    </xf>
    <xf numFmtId="0" fontId="2" fillId="3" borderId="47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vertical="center"/>
    </xf>
    <xf numFmtId="0" fontId="8" fillId="3" borderId="46" xfId="0" applyFont="1" applyFill="1" applyBorder="1" applyAlignment="1" applyProtection="1">
      <alignment horizontal="center" vertical="center"/>
      <protection hidden="1"/>
    </xf>
    <xf numFmtId="0" fontId="8" fillId="3" borderId="58" xfId="0" applyFont="1" applyFill="1" applyBorder="1" applyAlignment="1" applyProtection="1">
      <alignment horizontal="center" vertical="center"/>
      <protection hidden="1"/>
    </xf>
    <xf numFmtId="0" fontId="8" fillId="3" borderId="22" xfId="0" applyFont="1" applyFill="1" applyBorder="1" applyAlignment="1">
      <alignment horizontal="center"/>
    </xf>
    <xf numFmtId="0" fontId="0" fillId="2" borderId="0" xfId="0" applyFill="1" applyBorder="1" applyAlignment="1" applyProtection="1"/>
    <xf numFmtId="0" fontId="3" fillId="2" borderId="0" xfId="0" applyFont="1" applyFill="1" applyBorder="1" applyAlignment="1" applyProtection="1">
      <alignment vertical="center" wrapText="1"/>
      <protection hidden="1"/>
    </xf>
    <xf numFmtId="0" fontId="3" fillId="2" borderId="20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vertical="center" wrapText="1"/>
    </xf>
    <xf numFmtId="0" fontId="2" fillId="2" borderId="20" xfId="0" applyFont="1" applyFill="1" applyBorder="1" applyAlignment="1" applyProtection="1"/>
    <xf numFmtId="0" fontId="1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49" fontId="7" fillId="3" borderId="0" xfId="0" applyNumberFormat="1" applyFont="1" applyFill="1" applyBorder="1" applyAlignment="1" applyProtection="1">
      <alignment horizontal="left" vertical="center" wrapText="1"/>
    </xf>
    <xf numFmtId="0" fontId="7" fillId="3" borderId="5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55" xfId="0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0" fillId="0" borderId="54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55" xfId="0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left" vertical="center"/>
    </xf>
    <xf numFmtId="0" fontId="2" fillId="3" borderId="55" xfId="0" applyNumberFormat="1" applyFont="1" applyFill="1" applyBorder="1" applyAlignment="1" applyProtection="1">
      <alignment horizontal="left" vertical="center"/>
    </xf>
    <xf numFmtId="164" fontId="7" fillId="3" borderId="9" xfId="0" applyNumberFormat="1" applyFont="1" applyFill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</xf>
    <xf numFmtId="164" fontId="1" fillId="0" borderId="12" xfId="0" applyNumberFormat="1" applyFont="1" applyBorder="1" applyAlignment="1" applyProtection="1">
      <alignment horizontal="center" vertical="center"/>
    </xf>
    <xf numFmtId="164" fontId="1" fillId="0" borderId="13" xfId="0" applyNumberFormat="1" applyFont="1" applyBorder="1" applyAlignment="1" applyProtection="1">
      <alignment horizontal="center" vertical="center"/>
    </xf>
    <xf numFmtId="164" fontId="1" fillId="0" borderId="14" xfId="0" applyNumberFormat="1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56" xfId="0" applyFill="1" applyBorder="1" applyAlignment="1" applyProtection="1">
      <alignment vertical="center"/>
    </xf>
    <xf numFmtId="0" fontId="0" fillId="2" borderId="57" xfId="0" applyFill="1" applyBorder="1" applyAlignment="1" applyProtection="1">
      <alignment vertical="center"/>
    </xf>
    <xf numFmtId="49" fontId="8" fillId="3" borderId="32" xfId="0" applyNumberFormat="1" applyFont="1" applyFill="1" applyBorder="1" applyAlignment="1">
      <alignment horizontal="center" vertical="center"/>
    </xf>
    <xf numFmtId="49" fontId="0" fillId="3" borderId="33" xfId="0" applyNumberFormat="1" applyFill="1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0" fontId="9" fillId="3" borderId="35" xfId="0" applyFont="1" applyFill="1" applyBorder="1" applyAlignment="1">
      <alignment vertical="center"/>
    </xf>
    <xf numFmtId="0" fontId="1" fillId="3" borderId="33" xfId="0" applyFont="1" applyFill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49" fontId="8" fillId="3" borderId="39" xfId="0" applyNumberFormat="1" applyFont="1" applyFill="1" applyBorder="1" applyAlignment="1">
      <alignment horizontal="center" vertical="center"/>
    </xf>
    <xf numFmtId="49" fontId="8" fillId="3" borderId="40" xfId="0" applyNumberFormat="1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/>
    </xf>
    <xf numFmtId="0" fontId="0" fillId="3" borderId="39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center" vertical="center"/>
    </xf>
    <xf numFmtId="49" fontId="8" fillId="3" borderId="20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28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vertical="center"/>
    </xf>
    <xf numFmtId="0" fontId="0" fillId="3" borderId="39" xfId="0" applyFont="1" applyFill="1" applyBorder="1" applyAlignment="1">
      <alignment vertical="center"/>
    </xf>
    <xf numFmtId="0" fontId="0" fillId="3" borderId="40" xfId="0" applyFont="1" applyFill="1" applyBorder="1" applyAlignment="1">
      <alignment vertical="center"/>
    </xf>
    <xf numFmtId="49" fontId="0" fillId="3" borderId="0" xfId="0" applyNumberFormat="1" applyFill="1" applyBorder="1" applyAlignment="1">
      <alignment horizontal="center" vertical="center"/>
    </xf>
    <xf numFmtId="49" fontId="0" fillId="3" borderId="20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3" borderId="7" xfId="0" applyNumberFormat="1" applyFill="1" applyBorder="1" applyAlignment="1">
      <alignment horizontal="center" vertical="center"/>
    </xf>
    <xf numFmtId="0" fontId="8" fillId="3" borderId="41" xfId="0" applyFont="1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49" fontId="0" fillId="3" borderId="12" xfId="0" applyNumberFormat="1" applyFill="1" applyBorder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  <xf numFmtId="0" fontId="10" fillId="3" borderId="39" xfId="0" applyFont="1" applyFill="1" applyBorder="1" applyAlignment="1">
      <alignment vertical="center" wrapText="1"/>
    </xf>
    <xf numFmtId="0" fontId="10" fillId="3" borderId="40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3" fillId="2" borderId="2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0" fillId="3" borderId="39" xfId="0" applyFill="1" applyBorder="1" applyAlignment="1">
      <alignment vertical="center" wrapText="1"/>
    </xf>
    <xf numFmtId="0" fontId="0" fillId="3" borderId="40" xfId="0" applyFill="1" applyBorder="1" applyAlignment="1">
      <alignment vertical="center" wrapText="1"/>
    </xf>
    <xf numFmtId="0" fontId="0" fillId="3" borderId="39" xfId="0" applyFont="1" applyFill="1" applyBorder="1" applyAlignment="1">
      <alignment vertical="center" wrapText="1"/>
    </xf>
    <xf numFmtId="0" fontId="0" fillId="3" borderId="40" xfId="0" applyFont="1" applyFill="1" applyBorder="1" applyAlignment="1">
      <alignment vertical="center" wrapText="1"/>
    </xf>
    <xf numFmtId="0" fontId="8" fillId="3" borderId="43" xfId="0" applyFont="1" applyFill="1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3" borderId="41" xfId="0" applyFont="1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8" fillId="2" borderId="13" xfId="0" applyFont="1" applyFill="1" applyBorder="1" applyAlignment="1"/>
    <xf numFmtId="0" fontId="0" fillId="2" borderId="13" xfId="0" applyFill="1" applyBorder="1" applyAlignment="1"/>
    <xf numFmtId="0" fontId="8" fillId="3" borderId="38" xfId="0" applyFont="1" applyFill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30" xfId="0" applyNumberFormat="1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" fontId="7" fillId="2" borderId="49" xfId="0" applyNumberFormat="1" applyFont="1" applyFill="1" applyBorder="1" applyAlignment="1">
      <alignment vertical="center"/>
    </xf>
    <xf numFmtId="0" fontId="1" fillId="0" borderId="47" xfId="0" applyFont="1" applyBorder="1" applyAlignment="1">
      <alignment vertical="center"/>
    </xf>
    <xf numFmtId="3" fontId="7" fillId="2" borderId="27" xfId="0" applyNumberFormat="1" applyFont="1" applyFill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5" fillId="2" borderId="5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49" fontId="14" fillId="2" borderId="0" xfId="0" applyNumberFormat="1" applyFont="1" applyFill="1" applyBorder="1" applyAlignment="1" applyProtection="1">
      <alignment vertical="center"/>
      <protection hidden="1"/>
    </xf>
    <xf numFmtId="49" fontId="0" fillId="2" borderId="0" xfId="0" applyNumberFormat="1" applyFill="1" applyBorder="1" applyAlignment="1" applyProtection="1">
      <alignment vertical="center"/>
      <protection hidden="1"/>
    </xf>
    <xf numFmtId="49" fontId="0" fillId="2" borderId="13" xfId="0" applyNumberFormat="1" applyFill="1" applyBorder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2" fillId="2" borderId="56" xfId="0" applyFont="1" applyFill="1" applyBorder="1" applyAlignment="1" applyProtection="1">
      <alignment vertical="center"/>
      <protection hidden="1"/>
    </xf>
    <xf numFmtId="0" fontId="2" fillId="2" borderId="57" xfId="0" applyFont="1" applyFill="1" applyBorder="1" applyAlignment="1" applyProtection="1">
      <alignment vertical="center"/>
      <protection hidden="1"/>
    </xf>
    <xf numFmtId="0" fontId="8" fillId="3" borderId="35" xfId="0" applyFont="1" applyFill="1" applyBorder="1" applyAlignment="1" applyProtection="1">
      <alignment horizontal="center" vertical="center"/>
      <protection hidden="1"/>
    </xf>
    <xf numFmtId="0" fontId="0" fillId="3" borderId="51" xfId="0" applyFill="1" applyBorder="1" applyAlignment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  <protection hidden="1"/>
    </xf>
    <xf numFmtId="0" fontId="0" fillId="3" borderId="33" xfId="0" applyFill="1" applyBorder="1" applyAlignment="1" applyProtection="1">
      <alignment horizontal="center" vertical="center"/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9" fillId="4" borderId="17" xfId="0" applyFont="1" applyFill="1" applyBorder="1" applyAlignment="1" applyProtection="1">
      <alignment vertical="center"/>
      <protection hidden="1"/>
    </xf>
    <xf numFmtId="0" fontId="1" fillId="4" borderId="4" xfId="0" applyFont="1" applyFill="1" applyBorder="1" applyAlignment="1" applyProtection="1">
      <alignment vertical="center"/>
      <protection hidden="1"/>
    </xf>
    <xf numFmtId="0" fontId="1" fillId="4" borderId="16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8" fillId="3" borderId="16" xfId="0" applyFont="1" applyFill="1" applyBorder="1" applyAlignment="1" applyProtection="1">
      <alignment horizontal="center" vertical="center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8" fillId="3" borderId="17" xfId="0" applyFont="1" applyFill="1" applyBorder="1" applyAlignment="1" applyProtection="1">
      <alignment horizontal="center" vertical="center"/>
      <protection hidden="1"/>
    </xf>
    <xf numFmtId="0" fontId="8" fillId="3" borderId="29" xfId="0" applyFont="1" applyFill="1" applyBorder="1" applyAlignment="1" applyProtection="1">
      <alignment horizontal="center" vertical="center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48" xfId="0" applyFill="1" applyBorder="1" applyAlignment="1" applyProtection="1">
      <alignment horizontal="center" vertical="center"/>
      <protection hidden="1"/>
    </xf>
    <xf numFmtId="0" fontId="9" fillId="4" borderId="41" xfId="0" applyFont="1" applyFill="1" applyBorder="1" applyAlignment="1" applyProtection="1">
      <alignment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40" xfId="0" applyFont="1" applyFill="1" applyBorder="1" applyAlignment="1" applyProtection="1">
      <alignment vertical="center"/>
      <protection hidden="1"/>
    </xf>
    <xf numFmtId="0" fontId="8" fillId="3" borderId="10" xfId="0" applyFont="1" applyFill="1" applyBorder="1" applyAlignment="1" applyProtection="1">
      <alignment horizontal="center" vertical="center"/>
      <protection hidden="1"/>
    </xf>
    <xf numFmtId="0" fontId="8" fillId="3" borderId="48" xfId="0" applyFont="1" applyFill="1" applyBorder="1" applyAlignment="1" applyProtection="1">
      <alignment horizontal="center" vertical="center"/>
      <protection hidden="1"/>
    </xf>
    <xf numFmtId="0" fontId="9" fillId="2" borderId="41" xfId="0" applyFont="1" applyFill="1" applyBorder="1" applyAlignment="1" applyProtection="1">
      <alignment vertical="center"/>
      <protection hidden="1"/>
    </xf>
    <xf numFmtId="0" fontId="0" fillId="2" borderId="39" xfId="0" applyFill="1" applyBorder="1" applyAlignment="1" applyProtection="1">
      <alignment vertical="center"/>
      <protection hidden="1"/>
    </xf>
    <xf numFmtId="0" fontId="0" fillId="2" borderId="40" xfId="0" applyFill="1" applyBorder="1" applyAlignment="1" applyProtection="1">
      <alignment vertical="center"/>
      <protection hidden="1"/>
    </xf>
    <xf numFmtId="0" fontId="8" fillId="2" borderId="41" xfId="0" applyFont="1" applyFill="1" applyBorder="1" applyAlignment="1" applyProtection="1">
      <alignment vertical="center"/>
      <protection hidden="1"/>
    </xf>
    <xf numFmtId="0" fontId="15" fillId="2" borderId="39" xfId="0" applyFont="1" applyFill="1" applyBorder="1" applyAlignment="1" applyProtection="1">
      <alignment vertical="center"/>
      <protection hidden="1"/>
    </xf>
    <xf numFmtId="0" fontId="15" fillId="2" borderId="40" xfId="0" applyFont="1" applyFill="1" applyBorder="1" applyAlignment="1" applyProtection="1">
      <alignment vertical="center"/>
      <protection hidden="1"/>
    </xf>
    <xf numFmtId="0" fontId="8" fillId="3" borderId="39" xfId="0" applyFont="1" applyFill="1" applyBorder="1" applyAlignment="1" applyProtection="1">
      <alignment horizontal="center" vertical="center"/>
      <protection hidden="1"/>
    </xf>
    <xf numFmtId="0" fontId="8" fillId="3" borderId="40" xfId="0" applyFont="1" applyFill="1" applyBorder="1" applyAlignment="1" applyProtection="1">
      <alignment horizontal="center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1" fillId="2" borderId="40" xfId="0" applyFont="1" applyFill="1" applyBorder="1" applyAlignment="1" applyProtection="1">
      <alignment vertical="center"/>
      <protection hidden="1"/>
    </xf>
    <xf numFmtId="0" fontId="8" fillId="2" borderId="41" xfId="0" applyFont="1" applyFill="1" applyBorder="1" applyAlignment="1" applyProtection="1">
      <alignment vertical="center" wrapText="1"/>
      <protection hidden="1"/>
    </xf>
    <xf numFmtId="0" fontId="0" fillId="2" borderId="39" xfId="0" applyFill="1" applyBorder="1" applyAlignment="1" applyProtection="1">
      <alignment vertical="center" wrapText="1"/>
      <protection hidden="1"/>
    </xf>
    <xf numFmtId="0" fontId="0" fillId="2" borderId="40" xfId="0" applyFill="1" applyBorder="1" applyAlignment="1" applyProtection="1">
      <alignment vertical="center" wrapText="1"/>
      <protection hidden="1"/>
    </xf>
    <xf numFmtId="0" fontId="8" fillId="4" borderId="41" xfId="0" applyFont="1" applyFill="1" applyBorder="1" applyAlignment="1" applyProtection="1">
      <alignment vertical="center"/>
      <protection hidden="1"/>
    </xf>
    <xf numFmtId="0" fontId="0" fillId="4" borderId="39" xfId="0" applyFill="1" applyBorder="1" applyAlignment="1" applyProtection="1">
      <alignment vertical="center"/>
      <protection hidden="1"/>
    </xf>
    <xf numFmtId="0" fontId="0" fillId="4" borderId="40" xfId="0" applyFill="1" applyBorder="1" applyAlignment="1" applyProtection="1">
      <alignment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48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1" fillId="3" borderId="28" xfId="0" applyFont="1" applyFill="1" applyBorder="1" applyAlignment="1" applyProtection="1">
      <alignment horizontal="center" vertical="center"/>
      <protection hidden="1"/>
    </xf>
    <xf numFmtId="0" fontId="9" fillId="3" borderId="52" xfId="0" applyFont="1" applyFill="1" applyBorder="1" applyAlignment="1" applyProtection="1">
      <alignment vertical="center"/>
      <protection hidden="1"/>
    </xf>
    <xf numFmtId="0" fontId="1" fillId="3" borderId="10" xfId="0" applyFont="1" applyFill="1" applyBorder="1" applyAlignment="1" applyProtection="1">
      <alignment vertical="center"/>
      <protection hidden="1"/>
    </xf>
    <xf numFmtId="0" fontId="1" fillId="3" borderId="48" xfId="0" applyFont="1" applyFill="1" applyBorder="1" applyAlignment="1" applyProtection="1">
      <alignment vertical="center"/>
      <protection hidden="1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9" fillId="3" borderId="29" xfId="0" applyFont="1" applyFill="1" applyBorder="1" applyAlignment="1" applyProtection="1">
      <alignment horizontal="right" vertical="center"/>
      <protection hidden="1"/>
    </xf>
    <xf numFmtId="0" fontId="1" fillId="3" borderId="13" xfId="0" applyFont="1" applyFill="1" applyBorder="1" applyAlignment="1" applyProtection="1">
      <alignment horizontal="right" vertical="center"/>
      <protection hidden="1"/>
    </xf>
    <xf numFmtId="0" fontId="1" fillId="3" borderId="28" xfId="0" applyFont="1" applyFill="1" applyBorder="1" applyAlignment="1" applyProtection="1">
      <alignment horizontal="right" vertical="center"/>
      <protection hidden="1"/>
    </xf>
    <xf numFmtId="0" fontId="0" fillId="2" borderId="39" xfId="0" applyFont="1" applyFill="1" applyBorder="1" applyAlignment="1" applyProtection="1">
      <alignment vertical="center"/>
      <protection hidden="1"/>
    </xf>
    <xf numFmtId="0" fontId="0" fillId="2" borderId="40" xfId="0" applyFont="1" applyFill="1" applyBorder="1" applyAlignment="1" applyProtection="1">
      <alignment vertical="center"/>
      <protection hidden="1"/>
    </xf>
    <xf numFmtId="0" fontId="8" fillId="3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0" fontId="0" fillId="2" borderId="39" xfId="0" applyFont="1" applyFill="1" applyBorder="1" applyAlignment="1">
      <alignment horizontal="left" vertical="center"/>
    </xf>
    <xf numFmtId="0" fontId="0" fillId="0" borderId="39" xfId="0" applyFont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7" fillId="3" borderId="38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8" fillId="3" borderId="59" xfId="0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9" fillId="3" borderId="43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8" fillId="3" borderId="38" xfId="0" applyFont="1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1" fillId="2" borderId="47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9" fillId="4" borderId="41" xfId="0" applyFont="1" applyFill="1" applyBorder="1" applyAlignment="1">
      <alignment horizontal="left" vertical="center"/>
    </xf>
    <xf numFmtId="0" fontId="0" fillId="4" borderId="39" xfId="0" applyFill="1" applyBorder="1" applyAlignment="1">
      <alignment horizontal="left" vertical="center"/>
    </xf>
    <xf numFmtId="0" fontId="0" fillId="4" borderId="40" xfId="0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/>
    </xf>
    <xf numFmtId="0" fontId="0" fillId="4" borderId="39" xfId="0" applyFont="1" applyFill="1" applyBorder="1" applyAlignment="1">
      <alignment horizontal="left" vertical="center"/>
    </xf>
    <xf numFmtId="0" fontId="0" fillId="4" borderId="40" xfId="0" applyFont="1" applyFill="1" applyBorder="1" applyAlignment="1">
      <alignment horizontal="left" vertical="center"/>
    </xf>
    <xf numFmtId="0" fontId="8" fillId="4" borderId="41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0" fontId="0" fillId="4" borderId="40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0" fillId="3" borderId="13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58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abSelected="1" workbookViewId="0"/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24.75" customHeight="1" x14ac:dyDescent="0.25">
      <c r="A1" s="118"/>
      <c r="B1" s="119"/>
      <c r="C1" s="119"/>
      <c r="D1" s="119"/>
      <c r="E1" s="147" t="s">
        <v>95</v>
      </c>
      <c r="F1" s="147"/>
      <c r="G1" s="147"/>
      <c r="H1" s="147"/>
      <c r="I1" s="147"/>
      <c r="J1" s="148"/>
      <c r="K1" s="123" t="s">
        <v>96</v>
      </c>
      <c r="L1" s="124"/>
    </row>
    <row r="2" spans="1:12" ht="15.75" x14ac:dyDescent="0.25">
      <c r="A2" s="213" t="s">
        <v>444</v>
      </c>
      <c r="B2" s="214"/>
      <c r="C2" s="214"/>
      <c r="D2" s="214"/>
      <c r="E2" s="151" t="s">
        <v>97</v>
      </c>
      <c r="F2" s="151"/>
      <c r="G2" s="151"/>
      <c r="H2" s="151"/>
      <c r="I2" s="151"/>
      <c r="J2" s="149"/>
      <c r="K2" s="125" t="s">
        <v>442</v>
      </c>
      <c r="L2" s="126"/>
    </row>
    <row r="3" spans="1:12" ht="15.75" x14ac:dyDescent="0.25">
      <c r="A3" s="213"/>
      <c r="B3" s="214"/>
      <c r="C3" s="214"/>
      <c r="D3" s="214"/>
      <c r="E3" s="152" t="s">
        <v>445</v>
      </c>
      <c r="F3" s="152"/>
      <c r="G3" s="152"/>
      <c r="H3" s="152"/>
      <c r="I3" s="152"/>
      <c r="J3" s="149"/>
      <c r="K3" s="127"/>
      <c r="L3" s="128"/>
    </row>
    <row r="4" spans="1:12" ht="15.75" customHeight="1" thickBot="1" x14ac:dyDescent="0.3">
      <c r="A4" s="213"/>
      <c r="B4" s="214"/>
      <c r="C4" s="214"/>
      <c r="D4" s="214"/>
      <c r="E4" s="153" t="s">
        <v>412</v>
      </c>
      <c r="F4" s="153"/>
      <c r="G4" s="153"/>
      <c r="H4" s="153"/>
      <c r="I4" s="153"/>
      <c r="J4" s="149"/>
      <c r="K4" s="129" t="s">
        <v>98</v>
      </c>
      <c r="L4" s="130"/>
    </row>
    <row r="5" spans="1:12" x14ac:dyDescent="0.25">
      <c r="A5" s="213"/>
      <c r="B5" s="214"/>
      <c r="C5" s="214"/>
      <c r="D5" s="214"/>
      <c r="E5" s="133" t="s">
        <v>99</v>
      </c>
      <c r="F5" s="134"/>
      <c r="G5" s="134"/>
      <c r="H5" s="134"/>
      <c r="I5" s="135"/>
      <c r="J5" s="149"/>
      <c r="K5" s="131"/>
      <c r="L5" s="132"/>
    </row>
    <row r="6" spans="1:12" x14ac:dyDescent="0.25">
      <c r="A6" s="120"/>
      <c r="B6" s="115"/>
      <c r="C6" s="115"/>
      <c r="D6" s="115"/>
      <c r="E6" s="136"/>
      <c r="F6" s="137"/>
      <c r="G6" s="137"/>
      <c r="H6" s="137"/>
      <c r="I6" s="138"/>
      <c r="J6" s="149"/>
      <c r="K6" s="139"/>
      <c r="L6" s="140"/>
    </row>
    <row r="7" spans="1:12" x14ac:dyDescent="0.25">
      <c r="A7" s="120"/>
      <c r="B7" s="115"/>
      <c r="C7" s="115"/>
      <c r="D7" s="115"/>
      <c r="E7" s="141"/>
      <c r="F7" s="142"/>
      <c r="G7" s="142"/>
      <c r="H7" s="142"/>
      <c r="I7" s="143"/>
      <c r="J7" s="149"/>
      <c r="K7" s="139"/>
      <c r="L7" s="140"/>
    </row>
    <row r="8" spans="1:12" ht="15.75" thickBot="1" x14ac:dyDescent="0.3">
      <c r="A8" s="120"/>
      <c r="B8" s="115"/>
      <c r="C8" s="115"/>
      <c r="D8" s="115"/>
      <c r="E8" s="144"/>
      <c r="F8" s="145"/>
      <c r="G8" s="145"/>
      <c r="H8" s="145"/>
      <c r="I8" s="146"/>
      <c r="J8" s="149"/>
      <c r="K8" s="139"/>
      <c r="L8" s="140"/>
    </row>
    <row r="9" spans="1:12" ht="15.75" thickBot="1" x14ac:dyDescent="0.3">
      <c r="A9" s="120"/>
      <c r="B9" s="115"/>
      <c r="C9" s="115"/>
      <c r="D9" s="115"/>
      <c r="E9" s="154"/>
      <c r="F9" s="154"/>
      <c r="G9" s="154"/>
      <c r="H9" s="154"/>
      <c r="I9" s="154"/>
      <c r="J9" s="150"/>
      <c r="K9" s="155"/>
      <c r="L9" s="156"/>
    </row>
    <row r="10" spans="1:12" x14ac:dyDescent="0.25">
      <c r="A10" s="174" t="s">
        <v>100</v>
      </c>
      <c r="B10" s="175"/>
      <c r="C10" s="176"/>
      <c r="D10" s="168" t="s">
        <v>101</v>
      </c>
      <c r="E10" s="183"/>
      <c r="F10" s="183"/>
      <c r="G10" s="184"/>
      <c r="H10" s="191" t="s">
        <v>102</v>
      </c>
      <c r="I10" s="168" t="s">
        <v>103</v>
      </c>
      <c r="J10" s="169"/>
      <c r="K10" s="170"/>
      <c r="L10" s="1" t="s">
        <v>104</v>
      </c>
    </row>
    <row r="11" spans="1:12" x14ac:dyDescent="0.25">
      <c r="A11" s="177"/>
      <c r="B11" s="178"/>
      <c r="C11" s="179"/>
      <c r="D11" s="185"/>
      <c r="E11" s="186"/>
      <c r="F11" s="186"/>
      <c r="G11" s="187"/>
      <c r="H11" s="192"/>
      <c r="I11" s="171"/>
      <c r="J11" s="172"/>
      <c r="K11" s="173"/>
      <c r="L11" s="2" t="s">
        <v>105</v>
      </c>
    </row>
    <row r="12" spans="1:12" ht="15.75" thickBot="1" x14ac:dyDescent="0.3">
      <c r="A12" s="180"/>
      <c r="B12" s="181"/>
      <c r="C12" s="182"/>
      <c r="D12" s="188"/>
      <c r="E12" s="189"/>
      <c r="F12" s="189"/>
      <c r="G12" s="190"/>
      <c r="H12" s="193"/>
      <c r="I12" s="3" t="s">
        <v>106</v>
      </c>
      <c r="J12" s="80" t="s">
        <v>107</v>
      </c>
      <c r="K12" s="75" t="s">
        <v>108</v>
      </c>
      <c r="L12" s="4" t="s">
        <v>108</v>
      </c>
    </row>
    <row r="13" spans="1:12" x14ac:dyDescent="0.25">
      <c r="A13" s="157"/>
      <c r="B13" s="158"/>
      <c r="C13" s="159"/>
      <c r="D13" s="160" t="s">
        <v>401</v>
      </c>
      <c r="E13" s="161"/>
      <c r="F13" s="161"/>
      <c r="G13" s="162"/>
      <c r="H13" s="5" t="s">
        <v>109</v>
      </c>
      <c r="I13" s="6">
        <f>I14+I15+'R2'!I5+'R2'!I46</f>
        <v>0</v>
      </c>
      <c r="J13" s="6">
        <f>J14+J15+'R2'!J5+'R2'!J46</f>
        <v>0</v>
      </c>
      <c r="K13" s="6">
        <f>I13+J13</f>
        <v>0</v>
      </c>
      <c r="L13" s="7">
        <f>L14+L15+'R2'!L5+'R2'!L46</f>
        <v>0</v>
      </c>
    </row>
    <row r="14" spans="1:12" x14ac:dyDescent="0.25">
      <c r="A14" s="8" t="s">
        <v>110</v>
      </c>
      <c r="B14" s="163"/>
      <c r="C14" s="164"/>
      <c r="D14" s="165" t="s">
        <v>74</v>
      </c>
      <c r="E14" s="166"/>
      <c r="F14" s="166"/>
      <c r="G14" s="167"/>
      <c r="H14" s="9" t="s">
        <v>111</v>
      </c>
      <c r="I14" s="10">
        <v>0</v>
      </c>
      <c r="J14" s="10">
        <v>0</v>
      </c>
      <c r="K14" s="11">
        <f>I14+J14</f>
        <v>0</v>
      </c>
      <c r="L14" s="12">
        <v>0</v>
      </c>
    </row>
    <row r="15" spans="1:12" x14ac:dyDescent="0.25">
      <c r="A15" s="8" t="s">
        <v>112</v>
      </c>
      <c r="B15" s="163"/>
      <c r="C15" s="164"/>
      <c r="D15" s="194" t="s">
        <v>402</v>
      </c>
      <c r="E15" s="195"/>
      <c r="F15" s="195"/>
      <c r="G15" s="196"/>
      <c r="H15" s="9" t="s">
        <v>113</v>
      </c>
      <c r="I15" s="13">
        <f>I16+I26+I39</f>
        <v>0</v>
      </c>
      <c r="J15" s="13">
        <f>J16+J26+J39</f>
        <v>0</v>
      </c>
      <c r="K15" s="13">
        <f>K16+K26+K39</f>
        <v>0</v>
      </c>
      <c r="L15" s="14">
        <f>L16+L26+L39</f>
        <v>0</v>
      </c>
    </row>
    <row r="16" spans="1:12" x14ac:dyDescent="0.25">
      <c r="A16" s="15" t="s">
        <v>112</v>
      </c>
      <c r="B16" s="16" t="s">
        <v>114</v>
      </c>
      <c r="C16" s="17"/>
      <c r="D16" s="194" t="s">
        <v>115</v>
      </c>
      <c r="E16" s="195"/>
      <c r="F16" s="195"/>
      <c r="G16" s="196"/>
      <c r="H16" s="9" t="s">
        <v>116</v>
      </c>
      <c r="I16" s="13">
        <f>+I17+I18+I21+I22+I23</f>
        <v>0</v>
      </c>
      <c r="J16" s="13">
        <f>+J17+J18+J21+J22+J23</f>
        <v>0</v>
      </c>
      <c r="K16" s="13">
        <f>+K17+K18+K21+K22+K23</f>
        <v>0</v>
      </c>
      <c r="L16" s="14">
        <f>+L17+L18+L21+L22+L23</f>
        <v>0</v>
      </c>
    </row>
    <row r="17" spans="1:12" x14ac:dyDescent="0.25">
      <c r="A17" s="77" t="s">
        <v>112</v>
      </c>
      <c r="B17" s="18" t="s">
        <v>114</v>
      </c>
      <c r="C17" s="19">
        <v>1</v>
      </c>
      <c r="D17" s="165" t="s">
        <v>403</v>
      </c>
      <c r="E17" s="197"/>
      <c r="F17" s="197"/>
      <c r="G17" s="198"/>
      <c r="H17" s="9" t="s">
        <v>117</v>
      </c>
      <c r="I17" s="10">
        <v>0</v>
      </c>
      <c r="J17" s="10">
        <v>0</v>
      </c>
      <c r="K17" s="11">
        <f>I17+J17</f>
        <v>0</v>
      </c>
      <c r="L17" s="12">
        <v>0</v>
      </c>
    </row>
    <row r="18" spans="1:12" x14ac:dyDescent="0.25">
      <c r="A18" s="177"/>
      <c r="B18" s="199"/>
      <c r="C18" s="19">
        <v>2</v>
      </c>
      <c r="D18" s="165" t="s">
        <v>118</v>
      </c>
      <c r="E18" s="166"/>
      <c r="F18" s="166"/>
      <c r="G18" s="167"/>
      <c r="H18" s="9" t="s">
        <v>119</v>
      </c>
      <c r="I18" s="20">
        <f>SUM(I19:I20)</f>
        <v>0</v>
      </c>
      <c r="J18" s="20">
        <f>SUM(J19:J20)</f>
        <v>0</v>
      </c>
      <c r="K18" s="20">
        <f>SUM(K19:K20)</f>
        <v>0</v>
      </c>
      <c r="L18" s="21">
        <f>SUM(L19:L20)</f>
        <v>0</v>
      </c>
    </row>
    <row r="19" spans="1:12" x14ac:dyDescent="0.25">
      <c r="A19" s="200"/>
      <c r="B19" s="199"/>
      <c r="C19" s="19" t="s">
        <v>120</v>
      </c>
      <c r="D19" s="165" t="s">
        <v>2</v>
      </c>
      <c r="E19" s="166"/>
      <c r="F19" s="166"/>
      <c r="G19" s="167"/>
      <c r="H19" s="9" t="s">
        <v>121</v>
      </c>
      <c r="I19" s="10">
        <v>0</v>
      </c>
      <c r="J19" s="10">
        <v>0</v>
      </c>
      <c r="K19" s="11">
        <f>I19+J19</f>
        <v>0</v>
      </c>
      <c r="L19" s="12">
        <v>0</v>
      </c>
    </row>
    <row r="20" spans="1:12" x14ac:dyDescent="0.25">
      <c r="A20" s="200"/>
      <c r="B20" s="199"/>
      <c r="C20" s="19" t="s">
        <v>122</v>
      </c>
      <c r="D20" s="165" t="s">
        <v>4</v>
      </c>
      <c r="E20" s="166"/>
      <c r="F20" s="166"/>
      <c r="G20" s="167"/>
      <c r="H20" s="9" t="s">
        <v>123</v>
      </c>
      <c r="I20" s="10">
        <v>0</v>
      </c>
      <c r="J20" s="10">
        <v>0</v>
      </c>
      <c r="K20" s="11">
        <f>I20+J20</f>
        <v>0</v>
      </c>
      <c r="L20" s="12">
        <v>0</v>
      </c>
    </row>
    <row r="21" spans="1:12" x14ac:dyDescent="0.25">
      <c r="A21" s="200"/>
      <c r="B21" s="199"/>
      <c r="C21" s="19">
        <v>3</v>
      </c>
      <c r="D21" s="165" t="s">
        <v>6</v>
      </c>
      <c r="E21" s="166"/>
      <c r="F21" s="166"/>
      <c r="G21" s="167"/>
      <c r="H21" s="9" t="s">
        <v>124</v>
      </c>
      <c r="I21" s="10">
        <v>0</v>
      </c>
      <c r="J21" s="10">
        <v>0</v>
      </c>
      <c r="K21" s="11">
        <f>I21+J21</f>
        <v>0</v>
      </c>
      <c r="L21" s="12">
        <v>0</v>
      </c>
    </row>
    <row r="22" spans="1:12" x14ac:dyDescent="0.25">
      <c r="A22" s="200"/>
      <c r="B22" s="199"/>
      <c r="C22" s="19" t="s">
        <v>125</v>
      </c>
      <c r="D22" s="165" t="s">
        <v>8</v>
      </c>
      <c r="E22" s="166"/>
      <c r="F22" s="166"/>
      <c r="G22" s="167"/>
      <c r="H22" s="9" t="s">
        <v>126</v>
      </c>
      <c r="I22" s="10">
        <v>0</v>
      </c>
      <c r="J22" s="10">
        <v>0</v>
      </c>
      <c r="K22" s="11">
        <f>I22+J22</f>
        <v>0</v>
      </c>
      <c r="L22" s="12">
        <v>0</v>
      </c>
    </row>
    <row r="23" spans="1:12" ht="24" customHeight="1" x14ac:dyDescent="0.25">
      <c r="A23" s="200"/>
      <c r="B23" s="199"/>
      <c r="C23" s="19" t="s">
        <v>127</v>
      </c>
      <c r="D23" s="203" t="s">
        <v>128</v>
      </c>
      <c r="E23" s="204"/>
      <c r="F23" s="204"/>
      <c r="G23" s="205"/>
      <c r="H23" s="9" t="s">
        <v>129</v>
      </c>
      <c r="I23" s="20">
        <f>SUM(I24:I25)</f>
        <v>0</v>
      </c>
      <c r="J23" s="20">
        <f>SUM(J24:J25)</f>
        <v>0</v>
      </c>
      <c r="K23" s="20">
        <f>SUM(K24:K25)</f>
        <v>0</v>
      </c>
      <c r="L23" s="21">
        <f>SUM(L24:L25)</f>
        <v>0</v>
      </c>
    </row>
    <row r="24" spans="1:12" x14ac:dyDescent="0.25">
      <c r="A24" s="200"/>
      <c r="B24" s="199"/>
      <c r="C24" s="19" t="s">
        <v>130</v>
      </c>
      <c r="D24" s="165" t="s">
        <v>131</v>
      </c>
      <c r="E24" s="166"/>
      <c r="F24" s="166"/>
      <c r="G24" s="167"/>
      <c r="H24" s="9" t="s">
        <v>0</v>
      </c>
      <c r="I24" s="10">
        <v>0</v>
      </c>
      <c r="J24" s="10">
        <v>0</v>
      </c>
      <c r="K24" s="11">
        <f>I24+J24</f>
        <v>0</v>
      </c>
      <c r="L24" s="12">
        <v>0</v>
      </c>
    </row>
    <row r="25" spans="1:12" x14ac:dyDescent="0.25">
      <c r="A25" s="201"/>
      <c r="B25" s="202"/>
      <c r="C25" s="19" t="s">
        <v>132</v>
      </c>
      <c r="D25" s="165" t="s">
        <v>23</v>
      </c>
      <c r="E25" s="166"/>
      <c r="F25" s="166"/>
      <c r="G25" s="167"/>
      <c r="H25" s="9" t="s">
        <v>1</v>
      </c>
      <c r="I25" s="10">
        <v>0</v>
      </c>
      <c r="J25" s="10">
        <v>0</v>
      </c>
      <c r="K25" s="11">
        <f>I25+J25</f>
        <v>0</v>
      </c>
      <c r="L25" s="12">
        <v>0</v>
      </c>
    </row>
    <row r="26" spans="1:12" x14ac:dyDescent="0.25">
      <c r="A26" s="15" t="s">
        <v>112</v>
      </c>
      <c r="B26" s="16" t="s">
        <v>133</v>
      </c>
      <c r="C26" s="17"/>
      <c r="D26" s="194" t="s">
        <v>134</v>
      </c>
      <c r="E26" s="195"/>
      <c r="F26" s="195"/>
      <c r="G26" s="196"/>
      <c r="H26" s="9" t="s">
        <v>3</v>
      </c>
      <c r="I26" s="13">
        <f>+I27+I30+I31+I32+I36</f>
        <v>0</v>
      </c>
      <c r="J26" s="13">
        <f>+J27+J30+J31+J32+J36</f>
        <v>0</v>
      </c>
      <c r="K26" s="13">
        <f>+K27+K30+K31+K32+K36</f>
        <v>0</v>
      </c>
      <c r="L26" s="14">
        <f>+L27+L30+L31+L32+L36</f>
        <v>0</v>
      </c>
    </row>
    <row r="27" spans="1:12" x14ac:dyDescent="0.25">
      <c r="A27" s="77" t="s">
        <v>112</v>
      </c>
      <c r="B27" s="18" t="s">
        <v>133</v>
      </c>
      <c r="C27" s="19">
        <v>1</v>
      </c>
      <c r="D27" s="165" t="s">
        <v>135</v>
      </c>
      <c r="E27" s="166"/>
      <c r="F27" s="166"/>
      <c r="G27" s="167"/>
      <c r="H27" s="9" t="s">
        <v>5</v>
      </c>
      <c r="I27" s="20">
        <f>SUM(I28:I29)</f>
        <v>0</v>
      </c>
      <c r="J27" s="20">
        <f>SUM(J28:J29)</f>
        <v>0</v>
      </c>
      <c r="K27" s="20">
        <f>SUM(K28:K29)</f>
        <v>0</v>
      </c>
      <c r="L27" s="21">
        <f>SUM(L28:L29)</f>
        <v>0</v>
      </c>
    </row>
    <row r="28" spans="1:12" x14ac:dyDescent="0.25">
      <c r="A28" s="77"/>
      <c r="B28" s="18"/>
      <c r="C28" s="19" t="s">
        <v>136</v>
      </c>
      <c r="D28" s="165" t="s">
        <v>20</v>
      </c>
      <c r="E28" s="166"/>
      <c r="F28" s="166"/>
      <c r="G28" s="167"/>
      <c r="H28" s="9" t="s">
        <v>137</v>
      </c>
      <c r="I28" s="10">
        <v>0</v>
      </c>
      <c r="J28" s="10">
        <v>0</v>
      </c>
      <c r="K28" s="11">
        <f>I28+J28</f>
        <v>0</v>
      </c>
      <c r="L28" s="12">
        <v>0</v>
      </c>
    </row>
    <row r="29" spans="1:12" x14ac:dyDescent="0.25">
      <c r="A29" s="177"/>
      <c r="B29" s="199"/>
      <c r="C29" s="19" t="s">
        <v>138</v>
      </c>
      <c r="D29" s="165" t="s">
        <v>10</v>
      </c>
      <c r="E29" s="166"/>
      <c r="F29" s="166"/>
      <c r="G29" s="167"/>
      <c r="H29" s="9" t="s">
        <v>139</v>
      </c>
      <c r="I29" s="10">
        <v>0</v>
      </c>
      <c r="J29" s="10">
        <v>0</v>
      </c>
      <c r="K29" s="11">
        <f>I29+J29</f>
        <v>0</v>
      </c>
      <c r="L29" s="12">
        <v>0</v>
      </c>
    </row>
    <row r="30" spans="1:12" ht="15" customHeight="1" x14ac:dyDescent="0.25">
      <c r="A30" s="200"/>
      <c r="B30" s="199"/>
      <c r="C30" s="19" t="s">
        <v>140</v>
      </c>
      <c r="D30" s="203" t="s">
        <v>12</v>
      </c>
      <c r="E30" s="217"/>
      <c r="F30" s="217"/>
      <c r="G30" s="218"/>
      <c r="H30" s="9" t="s">
        <v>141</v>
      </c>
      <c r="I30" s="10">
        <v>0</v>
      </c>
      <c r="J30" s="10">
        <v>0</v>
      </c>
      <c r="K30" s="11">
        <f>I30+J30</f>
        <v>0</v>
      </c>
      <c r="L30" s="12">
        <v>0</v>
      </c>
    </row>
    <row r="31" spans="1:12" x14ac:dyDescent="0.25">
      <c r="A31" s="200"/>
      <c r="B31" s="199"/>
      <c r="C31" s="19" t="s">
        <v>142</v>
      </c>
      <c r="D31" s="165" t="s">
        <v>62</v>
      </c>
      <c r="E31" s="166"/>
      <c r="F31" s="166"/>
      <c r="G31" s="167"/>
      <c r="H31" s="9" t="s">
        <v>7</v>
      </c>
      <c r="I31" s="10">
        <v>0</v>
      </c>
      <c r="J31" s="10">
        <v>0</v>
      </c>
      <c r="K31" s="11">
        <f>I31+J31</f>
        <v>0</v>
      </c>
      <c r="L31" s="12">
        <v>0</v>
      </c>
    </row>
    <row r="32" spans="1:12" x14ac:dyDescent="0.25">
      <c r="A32" s="200"/>
      <c r="B32" s="199"/>
      <c r="C32" s="19" t="s">
        <v>125</v>
      </c>
      <c r="D32" s="165" t="s">
        <v>143</v>
      </c>
      <c r="E32" s="166"/>
      <c r="F32" s="166"/>
      <c r="G32" s="167"/>
      <c r="H32" s="9" t="s">
        <v>144</v>
      </c>
      <c r="I32" s="20">
        <f>SUM(I33:I35)</f>
        <v>0</v>
      </c>
      <c r="J32" s="20">
        <f>SUM(J33:J35)</f>
        <v>0</v>
      </c>
      <c r="K32" s="20">
        <f>SUM(K33:K35)</f>
        <v>0</v>
      </c>
      <c r="L32" s="21">
        <f>SUM(L33:L35)</f>
        <v>0</v>
      </c>
    </row>
    <row r="33" spans="1:12" x14ac:dyDescent="0.25">
      <c r="A33" s="200"/>
      <c r="B33" s="199"/>
      <c r="C33" s="19" t="s">
        <v>145</v>
      </c>
      <c r="D33" s="165" t="s">
        <v>14</v>
      </c>
      <c r="E33" s="166"/>
      <c r="F33" s="166"/>
      <c r="G33" s="167"/>
      <c r="H33" s="9" t="s">
        <v>9</v>
      </c>
      <c r="I33" s="10">
        <v>0</v>
      </c>
      <c r="J33" s="10">
        <v>0</v>
      </c>
      <c r="K33" s="11">
        <f>I33+J33</f>
        <v>0</v>
      </c>
      <c r="L33" s="12">
        <v>0</v>
      </c>
    </row>
    <row r="34" spans="1:12" x14ac:dyDescent="0.25">
      <c r="A34" s="200"/>
      <c r="B34" s="199"/>
      <c r="C34" s="19" t="s">
        <v>146</v>
      </c>
      <c r="D34" s="165" t="s">
        <v>16</v>
      </c>
      <c r="E34" s="166"/>
      <c r="F34" s="166"/>
      <c r="G34" s="167"/>
      <c r="H34" s="9" t="s">
        <v>11</v>
      </c>
      <c r="I34" s="10">
        <v>0</v>
      </c>
      <c r="J34" s="10">
        <v>0</v>
      </c>
      <c r="K34" s="11">
        <f>I34+J34</f>
        <v>0</v>
      </c>
      <c r="L34" s="12">
        <v>0</v>
      </c>
    </row>
    <row r="35" spans="1:12" x14ac:dyDescent="0.25">
      <c r="A35" s="200"/>
      <c r="B35" s="199"/>
      <c r="C35" s="19" t="s">
        <v>147</v>
      </c>
      <c r="D35" s="165" t="s">
        <v>18</v>
      </c>
      <c r="E35" s="166"/>
      <c r="F35" s="166"/>
      <c r="G35" s="167"/>
      <c r="H35" s="9" t="s">
        <v>148</v>
      </c>
      <c r="I35" s="10">
        <v>0</v>
      </c>
      <c r="J35" s="10">
        <v>0</v>
      </c>
      <c r="K35" s="11">
        <f>I35+J35</f>
        <v>0</v>
      </c>
      <c r="L35" s="12">
        <v>0</v>
      </c>
    </row>
    <row r="36" spans="1:12" ht="30" customHeight="1" x14ac:dyDescent="0.25">
      <c r="A36" s="200"/>
      <c r="B36" s="199"/>
      <c r="C36" s="19" t="s">
        <v>127</v>
      </c>
      <c r="D36" s="203" t="s">
        <v>149</v>
      </c>
      <c r="E36" s="215"/>
      <c r="F36" s="215"/>
      <c r="G36" s="216"/>
      <c r="H36" s="9" t="s">
        <v>150</v>
      </c>
      <c r="I36" s="20">
        <f>SUM(I37:I38)</f>
        <v>0</v>
      </c>
      <c r="J36" s="20">
        <f>SUM(J37:J38)</f>
        <v>0</v>
      </c>
      <c r="K36" s="20">
        <f>SUM(K37:K38)</f>
        <v>0</v>
      </c>
      <c r="L36" s="21">
        <f>SUM(L37:L38)</f>
        <v>0</v>
      </c>
    </row>
    <row r="37" spans="1:12" x14ac:dyDescent="0.25">
      <c r="A37" s="200"/>
      <c r="B37" s="199"/>
      <c r="C37" s="19" t="s">
        <v>130</v>
      </c>
      <c r="D37" s="165" t="s">
        <v>151</v>
      </c>
      <c r="E37" s="166"/>
      <c r="F37" s="166"/>
      <c r="G37" s="167"/>
      <c r="H37" s="9" t="s">
        <v>13</v>
      </c>
      <c r="I37" s="10">
        <v>0</v>
      </c>
      <c r="J37" s="10">
        <v>0</v>
      </c>
      <c r="K37" s="11">
        <f>I37+J37</f>
        <v>0</v>
      </c>
      <c r="L37" s="12">
        <v>0</v>
      </c>
    </row>
    <row r="38" spans="1:12" x14ac:dyDescent="0.25">
      <c r="A38" s="201"/>
      <c r="B38" s="202"/>
      <c r="C38" s="22" t="s">
        <v>132</v>
      </c>
      <c r="D38" s="165" t="s">
        <v>25</v>
      </c>
      <c r="E38" s="166"/>
      <c r="F38" s="166"/>
      <c r="G38" s="167"/>
      <c r="H38" s="9" t="s">
        <v>15</v>
      </c>
      <c r="I38" s="10">
        <v>0</v>
      </c>
      <c r="J38" s="10">
        <v>0</v>
      </c>
      <c r="K38" s="11">
        <f>I38+J38</f>
        <v>0</v>
      </c>
      <c r="L38" s="12">
        <v>0</v>
      </c>
    </row>
    <row r="39" spans="1:12" x14ac:dyDescent="0.25">
      <c r="A39" s="15" t="s">
        <v>112</v>
      </c>
      <c r="B39" s="16" t="s">
        <v>152</v>
      </c>
      <c r="C39" s="17"/>
      <c r="D39" s="194" t="s">
        <v>153</v>
      </c>
      <c r="E39" s="195"/>
      <c r="F39" s="195"/>
      <c r="G39" s="196"/>
      <c r="H39" s="9" t="s">
        <v>154</v>
      </c>
      <c r="I39" s="13">
        <f>SUM(I40:I46)</f>
        <v>0</v>
      </c>
      <c r="J39" s="13">
        <f>SUM(J40:J46)</f>
        <v>0</v>
      </c>
      <c r="K39" s="13">
        <f>SUM(K40:K46)</f>
        <v>0</v>
      </c>
      <c r="L39" s="14">
        <f>SUM(L40:L46)</f>
        <v>0</v>
      </c>
    </row>
    <row r="40" spans="1:12" ht="15" customHeight="1" x14ac:dyDescent="0.25">
      <c r="A40" s="77" t="s">
        <v>112</v>
      </c>
      <c r="B40" s="18" t="s">
        <v>152</v>
      </c>
      <c r="C40" s="19">
        <v>1</v>
      </c>
      <c r="D40" s="203" t="s">
        <v>31</v>
      </c>
      <c r="E40" s="208"/>
      <c r="F40" s="208"/>
      <c r="G40" s="209"/>
      <c r="H40" s="9" t="s">
        <v>155</v>
      </c>
      <c r="I40" s="10">
        <v>0</v>
      </c>
      <c r="J40" s="10">
        <v>0</v>
      </c>
      <c r="K40" s="11">
        <f t="shared" ref="K40:K45" si="0">I40+J40</f>
        <v>0</v>
      </c>
      <c r="L40" s="12">
        <v>0</v>
      </c>
    </row>
    <row r="41" spans="1:12" ht="15" customHeight="1" x14ac:dyDescent="0.25">
      <c r="A41" s="177"/>
      <c r="B41" s="199"/>
      <c r="C41" s="19">
        <v>2</v>
      </c>
      <c r="D41" s="203" t="s">
        <v>38</v>
      </c>
      <c r="E41" s="208"/>
      <c r="F41" s="208"/>
      <c r="G41" s="209"/>
      <c r="H41" s="9" t="s">
        <v>17</v>
      </c>
      <c r="I41" s="10">
        <v>0</v>
      </c>
      <c r="J41" s="10">
        <v>0</v>
      </c>
      <c r="K41" s="11">
        <f t="shared" si="0"/>
        <v>0</v>
      </c>
      <c r="L41" s="12">
        <v>0</v>
      </c>
    </row>
    <row r="42" spans="1:12" ht="15" customHeight="1" x14ac:dyDescent="0.25">
      <c r="A42" s="177"/>
      <c r="B42" s="199"/>
      <c r="C42" s="19" t="s">
        <v>142</v>
      </c>
      <c r="D42" s="203" t="s">
        <v>33</v>
      </c>
      <c r="E42" s="208"/>
      <c r="F42" s="208"/>
      <c r="G42" s="209"/>
      <c r="H42" s="9" t="s">
        <v>156</v>
      </c>
      <c r="I42" s="10">
        <v>0</v>
      </c>
      <c r="J42" s="10">
        <v>0</v>
      </c>
      <c r="K42" s="11">
        <f t="shared" si="0"/>
        <v>0</v>
      </c>
      <c r="L42" s="12">
        <v>0</v>
      </c>
    </row>
    <row r="43" spans="1:12" ht="15" customHeight="1" x14ac:dyDescent="0.25">
      <c r="A43" s="177"/>
      <c r="B43" s="199"/>
      <c r="C43" s="19" t="s">
        <v>125</v>
      </c>
      <c r="D43" s="203" t="s">
        <v>40</v>
      </c>
      <c r="E43" s="208"/>
      <c r="F43" s="208"/>
      <c r="G43" s="209"/>
      <c r="H43" s="9" t="s">
        <v>19</v>
      </c>
      <c r="I43" s="10">
        <v>0</v>
      </c>
      <c r="J43" s="10">
        <v>0</v>
      </c>
      <c r="K43" s="11">
        <f t="shared" si="0"/>
        <v>0</v>
      </c>
      <c r="L43" s="12">
        <v>0</v>
      </c>
    </row>
    <row r="44" spans="1:12" x14ac:dyDescent="0.25">
      <c r="A44" s="200"/>
      <c r="B44" s="199"/>
      <c r="C44" s="19" t="s">
        <v>127</v>
      </c>
      <c r="D44" s="165" t="s">
        <v>35</v>
      </c>
      <c r="E44" s="166"/>
      <c r="F44" s="166"/>
      <c r="G44" s="167"/>
      <c r="H44" s="9" t="s">
        <v>21</v>
      </c>
      <c r="I44" s="10">
        <v>0</v>
      </c>
      <c r="J44" s="10">
        <v>0</v>
      </c>
      <c r="K44" s="11">
        <f t="shared" si="0"/>
        <v>0</v>
      </c>
      <c r="L44" s="12">
        <v>0</v>
      </c>
    </row>
    <row r="45" spans="1:12" ht="15" customHeight="1" x14ac:dyDescent="0.25">
      <c r="A45" s="200"/>
      <c r="B45" s="199"/>
      <c r="C45" s="19" t="s">
        <v>157</v>
      </c>
      <c r="D45" s="203" t="s">
        <v>42</v>
      </c>
      <c r="E45" s="208"/>
      <c r="F45" s="208"/>
      <c r="G45" s="209"/>
      <c r="H45" s="9" t="s">
        <v>158</v>
      </c>
      <c r="I45" s="10">
        <v>0</v>
      </c>
      <c r="J45" s="10">
        <v>0</v>
      </c>
      <c r="K45" s="11">
        <f t="shared" si="0"/>
        <v>0</v>
      </c>
      <c r="L45" s="12">
        <v>0</v>
      </c>
    </row>
    <row r="46" spans="1:12" x14ac:dyDescent="0.25">
      <c r="A46" s="200"/>
      <c r="B46" s="199"/>
      <c r="C46" s="19" t="s">
        <v>159</v>
      </c>
      <c r="D46" s="165" t="s">
        <v>160</v>
      </c>
      <c r="E46" s="166"/>
      <c r="F46" s="166"/>
      <c r="G46" s="167"/>
      <c r="H46" s="9" t="s">
        <v>161</v>
      </c>
      <c r="I46" s="20">
        <f>SUM(I47:I48)</f>
        <v>0</v>
      </c>
      <c r="J46" s="20">
        <f>SUM(J47:J48)</f>
        <v>0</v>
      </c>
      <c r="K46" s="20">
        <f>SUM(K47:K48)</f>
        <v>0</v>
      </c>
      <c r="L46" s="21">
        <f>SUM(L47:L48)</f>
        <v>0</v>
      </c>
    </row>
    <row r="47" spans="1:12" x14ac:dyDescent="0.25">
      <c r="A47" s="200"/>
      <c r="B47" s="199"/>
      <c r="C47" s="19" t="s">
        <v>162</v>
      </c>
      <c r="D47" s="165" t="s">
        <v>44</v>
      </c>
      <c r="E47" s="166"/>
      <c r="F47" s="166"/>
      <c r="G47" s="167"/>
      <c r="H47" s="9" t="s">
        <v>163</v>
      </c>
      <c r="I47" s="10">
        <v>0</v>
      </c>
      <c r="J47" s="10">
        <v>0</v>
      </c>
      <c r="K47" s="11">
        <f>I47+J47</f>
        <v>0</v>
      </c>
      <c r="L47" s="12">
        <v>0</v>
      </c>
    </row>
    <row r="48" spans="1:12" ht="15.75" thickBot="1" x14ac:dyDescent="0.3">
      <c r="A48" s="206"/>
      <c r="B48" s="207"/>
      <c r="C48" s="23" t="s">
        <v>164</v>
      </c>
      <c r="D48" s="210" t="s">
        <v>165</v>
      </c>
      <c r="E48" s="211"/>
      <c r="F48" s="211"/>
      <c r="G48" s="212"/>
      <c r="H48" s="24" t="s">
        <v>166</v>
      </c>
      <c r="I48" s="94">
        <v>0</v>
      </c>
      <c r="J48" s="94">
        <v>0</v>
      </c>
      <c r="K48" s="95">
        <f>I48+J48</f>
        <v>0</v>
      </c>
      <c r="L48" s="96">
        <v>0</v>
      </c>
    </row>
    <row r="49" spans="1:12" x14ac:dyDescent="0.25">
      <c r="A49" s="121">
        <v>1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</row>
  </sheetData>
  <mergeCells count="63">
    <mergeCell ref="A2:D5"/>
    <mergeCell ref="D39:G39"/>
    <mergeCell ref="D25:G25"/>
    <mergeCell ref="D26:G26"/>
    <mergeCell ref="D40:G40"/>
    <mergeCell ref="D27:G27"/>
    <mergeCell ref="D28:G28"/>
    <mergeCell ref="D34:G34"/>
    <mergeCell ref="D35:G35"/>
    <mergeCell ref="D36:G36"/>
    <mergeCell ref="D37:G37"/>
    <mergeCell ref="D38:G38"/>
    <mergeCell ref="A29:B38"/>
    <mergeCell ref="D29:G29"/>
    <mergeCell ref="D30:G30"/>
    <mergeCell ref="D31:G31"/>
    <mergeCell ref="A41:B48"/>
    <mergeCell ref="D41:G41"/>
    <mergeCell ref="D42:G42"/>
    <mergeCell ref="D43:G43"/>
    <mergeCell ref="D44:G44"/>
    <mergeCell ref="D45:G45"/>
    <mergeCell ref="D46:G46"/>
    <mergeCell ref="D47:G47"/>
    <mergeCell ref="D48:G48"/>
    <mergeCell ref="D32:G32"/>
    <mergeCell ref="D33:G33"/>
    <mergeCell ref="B15:C15"/>
    <mergeCell ref="D15:G15"/>
    <mergeCell ref="D16:G16"/>
    <mergeCell ref="D17:G17"/>
    <mergeCell ref="A18:B25"/>
    <mergeCell ref="D18:G18"/>
    <mergeCell ref="D19:G19"/>
    <mergeCell ref="D20:G20"/>
    <mergeCell ref="D21:G21"/>
    <mergeCell ref="D22:G22"/>
    <mergeCell ref="D23:G23"/>
    <mergeCell ref="D24:G24"/>
    <mergeCell ref="A13:C13"/>
    <mergeCell ref="D13:G13"/>
    <mergeCell ref="B14:C14"/>
    <mergeCell ref="D14:G14"/>
    <mergeCell ref="I10:K11"/>
    <mergeCell ref="A10:C12"/>
    <mergeCell ref="D10:G12"/>
    <mergeCell ref="H10:H12"/>
    <mergeCell ref="A49:L49"/>
    <mergeCell ref="K1:L1"/>
    <mergeCell ref="K2:L3"/>
    <mergeCell ref="K4:L5"/>
    <mergeCell ref="E5:I6"/>
    <mergeCell ref="K6:L6"/>
    <mergeCell ref="E7:I8"/>
    <mergeCell ref="K7:L7"/>
    <mergeCell ref="K8:L8"/>
    <mergeCell ref="E1:I1"/>
    <mergeCell ref="J1:J9"/>
    <mergeCell ref="E2:I2"/>
    <mergeCell ref="E3:I3"/>
    <mergeCell ref="E4:I4"/>
    <mergeCell ref="E9:I9"/>
    <mergeCell ref="K9:L9"/>
  </mergeCells>
  <pageMargins left="0.7" right="0.7" top="0.78740157499999996" bottom="0.78740157499999996" header="0.3" footer="0.3"/>
  <pageSetup paperSize="9" scale="8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I7" sqref="I7"/>
    </sheetView>
  </sheetViews>
  <sheetFormatPr defaultRowHeight="15" x14ac:dyDescent="0.25"/>
  <cols>
    <col min="1" max="2" width="2.7109375" customWidth="1"/>
    <col min="3" max="3" width="4.85546875" customWidth="1"/>
    <col min="4" max="4" width="23.140625" customWidth="1"/>
    <col min="5" max="5" width="5.7109375" customWidth="1"/>
    <col min="6" max="6" width="10.28515625" customWidth="1"/>
    <col min="7" max="8" width="5.7109375" customWidth="1"/>
    <col min="9" max="12" width="10.28515625" customWidth="1"/>
  </cols>
  <sheetData>
    <row r="1" spans="1:12" ht="15.75" thickBot="1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2" x14ac:dyDescent="0.25">
      <c r="A2" s="174" t="s">
        <v>100</v>
      </c>
      <c r="B2" s="175"/>
      <c r="C2" s="176"/>
      <c r="D2" s="168" t="s">
        <v>101</v>
      </c>
      <c r="E2" s="183"/>
      <c r="F2" s="183"/>
      <c r="G2" s="184"/>
      <c r="H2" s="191" t="s">
        <v>102</v>
      </c>
      <c r="I2" s="168" t="s">
        <v>103</v>
      </c>
      <c r="J2" s="169"/>
      <c r="K2" s="170"/>
      <c r="L2" s="1" t="s">
        <v>104</v>
      </c>
    </row>
    <row r="3" spans="1:12" x14ac:dyDescent="0.25">
      <c r="A3" s="177"/>
      <c r="B3" s="178"/>
      <c r="C3" s="179"/>
      <c r="D3" s="185"/>
      <c r="E3" s="186"/>
      <c r="F3" s="186"/>
      <c r="G3" s="187"/>
      <c r="H3" s="192"/>
      <c r="I3" s="171"/>
      <c r="J3" s="172"/>
      <c r="K3" s="173"/>
      <c r="L3" s="2" t="s">
        <v>105</v>
      </c>
    </row>
    <row r="4" spans="1:12" ht="15.75" thickBot="1" x14ac:dyDescent="0.3">
      <c r="A4" s="180"/>
      <c r="B4" s="181"/>
      <c r="C4" s="182"/>
      <c r="D4" s="188"/>
      <c r="E4" s="189"/>
      <c r="F4" s="189"/>
      <c r="G4" s="190"/>
      <c r="H4" s="193"/>
      <c r="I4" s="3" t="s">
        <v>106</v>
      </c>
      <c r="J4" s="80" t="s">
        <v>107</v>
      </c>
      <c r="K4" s="114" t="s">
        <v>108</v>
      </c>
      <c r="L4" s="4" t="s">
        <v>108</v>
      </c>
    </row>
    <row r="5" spans="1:12" x14ac:dyDescent="0.25">
      <c r="A5" s="82" t="s">
        <v>167</v>
      </c>
      <c r="B5" s="233"/>
      <c r="C5" s="234"/>
      <c r="D5" s="160" t="s">
        <v>404</v>
      </c>
      <c r="E5" s="235"/>
      <c r="F5" s="235"/>
      <c r="G5" s="236"/>
      <c r="H5" s="5" t="s">
        <v>168</v>
      </c>
      <c r="I5" s="6">
        <f>I6+I14+I40+I43</f>
        <v>0</v>
      </c>
      <c r="J5" s="6">
        <f>J6+J14+J40+J43</f>
        <v>0</v>
      </c>
      <c r="K5" s="6">
        <f>K6+K14+K40+K43</f>
        <v>0</v>
      </c>
      <c r="L5" s="7">
        <f>L6+L14+L40+L43</f>
        <v>0</v>
      </c>
    </row>
    <row r="6" spans="1:12" x14ac:dyDescent="0.25">
      <c r="A6" s="81" t="s">
        <v>167</v>
      </c>
      <c r="B6" s="88" t="s">
        <v>114</v>
      </c>
      <c r="C6" s="36"/>
      <c r="D6" s="194" t="s">
        <v>169</v>
      </c>
      <c r="E6" s="227"/>
      <c r="F6" s="227"/>
      <c r="G6" s="228"/>
      <c r="H6" s="9" t="s">
        <v>170</v>
      </c>
      <c r="I6" s="13">
        <f>SUM(I7:I9)+I12+I13</f>
        <v>0</v>
      </c>
      <c r="J6" s="13">
        <f>SUM(J7:J9)+J12+J13</f>
        <v>0</v>
      </c>
      <c r="K6" s="13">
        <f>SUM(K7:K9)+K12+K13</f>
        <v>0</v>
      </c>
      <c r="L6" s="14">
        <f>SUM(L7:L9)+L12+L13</f>
        <v>0</v>
      </c>
    </row>
    <row r="7" spans="1:12" x14ac:dyDescent="0.25">
      <c r="A7" s="79" t="s">
        <v>167</v>
      </c>
      <c r="B7" s="32" t="s">
        <v>114</v>
      </c>
      <c r="C7" s="31">
        <v>1</v>
      </c>
      <c r="D7" s="165" t="s">
        <v>171</v>
      </c>
      <c r="E7" s="227"/>
      <c r="F7" s="227"/>
      <c r="G7" s="228"/>
      <c r="H7" s="9" t="s">
        <v>172</v>
      </c>
      <c r="I7" s="10">
        <v>0</v>
      </c>
      <c r="J7" s="10">
        <v>0</v>
      </c>
      <c r="K7" s="11">
        <f>I7+J7</f>
        <v>0</v>
      </c>
      <c r="L7" s="12">
        <v>0</v>
      </c>
    </row>
    <row r="8" spans="1:12" x14ac:dyDescent="0.25">
      <c r="A8" s="229"/>
      <c r="B8" s="230"/>
      <c r="C8" s="31">
        <v>2</v>
      </c>
      <c r="D8" s="165" t="s">
        <v>173</v>
      </c>
      <c r="E8" s="227"/>
      <c r="F8" s="227"/>
      <c r="G8" s="228"/>
      <c r="H8" s="9" t="s">
        <v>174</v>
      </c>
      <c r="I8" s="10">
        <v>0</v>
      </c>
      <c r="J8" s="10">
        <v>0</v>
      </c>
      <c r="K8" s="11">
        <f>I8+J8</f>
        <v>0</v>
      </c>
      <c r="L8" s="12">
        <v>0</v>
      </c>
    </row>
    <row r="9" spans="1:12" x14ac:dyDescent="0.25">
      <c r="A9" s="231"/>
      <c r="B9" s="230"/>
      <c r="C9" s="31">
        <v>3</v>
      </c>
      <c r="D9" s="165" t="s">
        <v>175</v>
      </c>
      <c r="E9" s="227"/>
      <c r="F9" s="227"/>
      <c r="G9" s="228"/>
      <c r="H9" s="9" t="s">
        <v>22</v>
      </c>
      <c r="I9" s="20">
        <f>SUM(I10:I11)</f>
        <v>0</v>
      </c>
      <c r="J9" s="20">
        <f>SUM(J10:J11)</f>
        <v>0</v>
      </c>
      <c r="K9" s="20">
        <f>SUM(K10:K11)</f>
        <v>0</v>
      </c>
      <c r="L9" s="21">
        <f>SUM(L10:L11)</f>
        <v>0</v>
      </c>
    </row>
    <row r="10" spans="1:12" x14ac:dyDescent="0.25">
      <c r="A10" s="231"/>
      <c r="B10" s="230"/>
      <c r="C10" s="31" t="s">
        <v>176</v>
      </c>
      <c r="D10" s="165" t="s">
        <v>69</v>
      </c>
      <c r="E10" s="227"/>
      <c r="F10" s="227"/>
      <c r="G10" s="228"/>
      <c r="H10" s="9" t="s">
        <v>24</v>
      </c>
      <c r="I10" s="10">
        <v>0</v>
      </c>
      <c r="J10" s="10">
        <v>0</v>
      </c>
      <c r="K10" s="11">
        <f>I10+J10</f>
        <v>0</v>
      </c>
      <c r="L10" s="12">
        <v>0</v>
      </c>
    </row>
    <row r="11" spans="1:12" x14ac:dyDescent="0.25">
      <c r="A11" s="231"/>
      <c r="B11" s="230"/>
      <c r="C11" s="31" t="s">
        <v>177</v>
      </c>
      <c r="D11" s="165" t="s">
        <v>178</v>
      </c>
      <c r="E11" s="227"/>
      <c r="F11" s="227"/>
      <c r="G11" s="228"/>
      <c r="H11" s="9" t="s">
        <v>26</v>
      </c>
      <c r="I11" s="10">
        <v>0</v>
      </c>
      <c r="J11" s="10">
        <v>0</v>
      </c>
      <c r="K11" s="11">
        <f>I11+J11</f>
        <v>0</v>
      </c>
      <c r="L11" s="12">
        <v>0</v>
      </c>
    </row>
    <row r="12" spans="1:12" x14ac:dyDescent="0.25">
      <c r="A12" s="231"/>
      <c r="B12" s="230"/>
      <c r="C12" s="31">
        <v>4</v>
      </c>
      <c r="D12" s="165" t="s">
        <v>70</v>
      </c>
      <c r="E12" s="227"/>
      <c r="F12" s="227"/>
      <c r="G12" s="228"/>
      <c r="H12" s="9" t="s">
        <v>179</v>
      </c>
      <c r="I12" s="10">
        <v>0</v>
      </c>
      <c r="J12" s="10">
        <v>0</v>
      </c>
      <c r="K12" s="11">
        <f>I12+J12</f>
        <v>0</v>
      </c>
      <c r="L12" s="12">
        <v>0</v>
      </c>
    </row>
    <row r="13" spans="1:12" x14ac:dyDescent="0.25">
      <c r="A13" s="232"/>
      <c r="B13" s="223"/>
      <c r="C13" s="37" t="s">
        <v>127</v>
      </c>
      <c r="D13" s="165" t="s">
        <v>180</v>
      </c>
      <c r="E13" s="227"/>
      <c r="F13" s="227"/>
      <c r="G13" s="228"/>
      <c r="H13" s="9" t="s">
        <v>181</v>
      </c>
      <c r="I13" s="10">
        <v>0</v>
      </c>
      <c r="J13" s="10">
        <v>0</v>
      </c>
      <c r="K13" s="11">
        <f>I13+J13</f>
        <v>0</v>
      </c>
      <c r="L13" s="12">
        <v>0</v>
      </c>
    </row>
    <row r="14" spans="1:12" x14ac:dyDescent="0.25">
      <c r="A14" s="81" t="s">
        <v>167</v>
      </c>
      <c r="B14" s="88" t="s">
        <v>133</v>
      </c>
      <c r="C14" s="36"/>
      <c r="D14" s="194" t="s">
        <v>405</v>
      </c>
      <c r="E14" s="227"/>
      <c r="F14" s="227"/>
      <c r="G14" s="228"/>
      <c r="H14" s="9" t="s">
        <v>182</v>
      </c>
      <c r="I14" s="13">
        <f>+I15+I25+I36</f>
        <v>0</v>
      </c>
      <c r="J14" s="13">
        <f>+J15+J25+J36</f>
        <v>0</v>
      </c>
      <c r="K14" s="13">
        <f>+K15+K25+K36</f>
        <v>0</v>
      </c>
      <c r="L14" s="14">
        <f>+L15+L25+L36</f>
        <v>0</v>
      </c>
    </row>
    <row r="15" spans="1:12" x14ac:dyDescent="0.25">
      <c r="A15" s="79" t="s">
        <v>167</v>
      </c>
      <c r="B15" s="32" t="s">
        <v>133</v>
      </c>
      <c r="C15" s="31">
        <v>1</v>
      </c>
      <c r="D15" s="165" t="s">
        <v>183</v>
      </c>
      <c r="E15" s="227"/>
      <c r="F15" s="227"/>
      <c r="G15" s="228"/>
      <c r="H15" s="9" t="s">
        <v>184</v>
      </c>
      <c r="I15" s="20">
        <f>+SUM(I16:I20)</f>
        <v>0</v>
      </c>
      <c r="J15" s="20">
        <f>+SUM(J16:J20)</f>
        <v>0</v>
      </c>
      <c r="K15" s="20">
        <f>+SUM(K16:K20)</f>
        <v>0</v>
      </c>
      <c r="L15" s="21">
        <f>+SUM(L16:L20)</f>
        <v>0</v>
      </c>
    </row>
    <row r="16" spans="1:12" x14ac:dyDescent="0.25">
      <c r="A16" s="229"/>
      <c r="B16" s="230"/>
      <c r="C16" s="31" t="s">
        <v>136</v>
      </c>
      <c r="D16" s="165" t="s">
        <v>185</v>
      </c>
      <c r="E16" s="227"/>
      <c r="F16" s="227"/>
      <c r="G16" s="228"/>
      <c r="H16" s="9" t="s">
        <v>186</v>
      </c>
      <c r="I16" s="10">
        <v>0</v>
      </c>
      <c r="J16" s="10">
        <v>0</v>
      </c>
      <c r="K16" s="11">
        <f>I16+J16</f>
        <v>0</v>
      </c>
      <c r="L16" s="12">
        <v>0</v>
      </c>
    </row>
    <row r="17" spans="1:12" x14ac:dyDescent="0.25">
      <c r="A17" s="231"/>
      <c r="B17" s="230"/>
      <c r="C17" s="31" t="s">
        <v>138</v>
      </c>
      <c r="D17" s="165" t="s">
        <v>187</v>
      </c>
      <c r="E17" s="227"/>
      <c r="F17" s="227"/>
      <c r="G17" s="228"/>
      <c r="H17" s="9" t="s">
        <v>188</v>
      </c>
      <c r="I17" s="10">
        <v>0</v>
      </c>
      <c r="J17" s="10">
        <v>0</v>
      </c>
      <c r="K17" s="11">
        <f>I17+J17</f>
        <v>0</v>
      </c>
      <c r="L17" s="12">
        <v>0</v>
      </c>
    </row>
    <row r="18" spans="1:12" x14ac:dyDescent="0.25">
      <c r="A18" s="231"/>
      <c r="B18" s="230"/>
      <c r="C18" s="31" t="s">
        <v>189</v>
      </c>
      <c r="D18" s="203" t="s">
        <v>190</v>
      </c>
      <c r="E18" s="204"/>
      <c r="F18" s="204"/>
      <c r="G18" s="205"/>
      <c r="H18" s="9" t="s">
        <v>191</v>
      </c>
      <c r="I18" s="10">
        <v>0</v>
      </c>
      <c r="J18" s="10">
        <v>0</v>
      </c>
      <c r="K18" s="11">
        <f>I18+J18</f>
        <v>0</v>
      </c>
      <c r="L18" s="12">
        <v>0</v>
      </c>
    </row>
    <row r="19" spans="1:12" x14ac:dyDescent="0.25">
      <c r="A19" s="231"/>
      <c r="B19" s="230"/>
      <c r="C19" s="31" t="s">
        <v>192</v>
      </c>
      <c r="D19" s="165" t="s">
        <v>85</v>
      </c>
      <c r="E19" s="227"/>
      <c r="F19" s="227"/>
      <c r="G19" s="228"/>
      <c r="H19" s="9" t="s">
        <v>27</v>
      </c>
      <c r="I19" s="10">
        <v>0</v>
      </c>
      <c r="J19" s="10">
        <v>0</v>
      </c>
      <c r="K19" s="11">
        <f>I19+J19</f>
        <v>0</v>
      </c>
      <c r="L19" s="12">
        <v>0</v>
      </c>
    </row>
    <row r="20" spans="1:12" x14ac:dyDescent="0.25">
      <c r="A20" s="231"/>
      <c r="B20" s="230"/>
      <c r="C20" s="31" t="s">
        <v>193</v>
      </c>
      <c r="D20" s="203" t="s">
        <v>194</v>
      </c>
      <c r="E20" s="204"/>
      <c r="F20" s="204"/>
      <c r="G20" s="205"/>
      <c r="H20" s="9" t="s">
        <v>28</v>
      </c>
      <c r="I20" s="20">
        <f>SUM(I21:I24)</f>
        <v>0</v>
      </c>
      <c r="J20" s="20">
        <f>SUM(J21:J24)</f>
        <v>0</v>
      </c>
      <c r="K20" s="20">
        <f>SUM(K21:K24)</f>
        <v>0</v>
      </c>
      <c r="L20" s="21">
        <f>SUM(L21:L24)</f>
        <v>0</v>
      </c>
    </row>
    <row r="21" spans="1:12" x14ac:dyDescent="0.25">
      <c r="A21" s="231"/>
      <c r="B21" s="230"/>
      <c r="C21" s="31" t="s">
        <v>195</v>
      </c>
      <c r="D21" s="203" t="s">
        <v>196</v>
      </c>
      <c r="E21" s="204"/>
      <c r="F21" s="204"/>
      <c r="G21" s="205"/>
      <c r="H21" s="9" t="s">
        <v>29</v>
      </c>
      <c r="I21" s="10">
        <v>0</v>
      </c>
      <c r="J21" s="10">
        <v>0</v>
      </c>
      <c r="K21" s="11">
        <f>I21+J21</f>
        <v>0</v>
      </c>
      <c r="L21" s="12">
        <v>0</v>
      </c>
    </row>
    <row r="22" spans="1:12" x14ac:dyDescent="0.25">
      <c r="A22" s="231"/>
      <c r="B22" s="230"/>
      <c r="C22" s="31" t="s">
        <v>197</v>
      </c>
      <c r="D22" s="203" t="s">
        <v>198</v>
      </c>
      <c r="E22" s="204"/>
      <c r="F22" s="204"/>
      <c r="G22" s="205"/>
      <c r="H22" s="9" t="s">
        <v>199</v>
      </c>
      <c r="I22" s="10">
        <v>0</v>
      </c>
      <c r="J22" s="10">
        <v>0</v>
      </c>
      <c r="K22" s="11">
        <f>I22+J22</f>
        <v>0</v>
      </c>
      <c r="L22" s="12">
        <v>0</v>
      </c>
    </row>
    <row r="23" spans="1:12" x14ac:dyDescent="0.25">
      <c r="A23" s="231"/>
      <c r="B23" s="230"/>
      <c r="C23" s="31" t="s">
        <v>200</v>
      </c>
      <c r="D23" s="203" t="s">
        <v>201</v>
      </c>
      <c r="E23" s="204"/>
      <c r="F23" s="204"/>
      <c r="G23" s="205"/>
      <c r="H23" s="9" t="s">
        <v>202</v>
      </c>
      <c r="I23" s="10">
        <v>0</v>
      </c>
      <c r="J23" s="10">
        <v>0</v>
      </c>
      <c r="K23" s="11">
        <f>I23+J23</f>
        <v>0</v>
      </c>
      <c r="L23" s="12">
        <v>0</v>
      </c>
    </row>
    <row r="24" spans="1:12" x14ac:dyDescent="0.25">
      <c r="A24" s="232"/>
      <c r="B24" s="223"/>
      <c r="C24" s="37" t="s">
        <v>203</v>
      </c>
      <c r="D24" s="203" t="s">
        <v>204</v>
      </c>
      <c r="E24" s="204"/>
      <c r="F24" s="204"/>
      <c r="G24" s="205"/>
      <c r="H24" s="9" t="s">
        <v>205</v>
      </c>
      <c r="I24" s="10">
        <v>0</v>
      </c>
      <c r="J24" s="10">
        <v>0</v>
      </c>
      <c r="K24" s="11">
        <f>I24+J24</f>
        <v>0</v>
      </c>
      <c r="L24" s="12">
        <v>0</v>
      </c>
    </row>
    <row r="25" spans="1:12" x14ac:dyDescent="0.25">
      <c r="A25" s="81" t="s">
        <v>167</v>
      </c>
      <c r="B25" s="88" t="s">
        <v>133</v>
      </c>
      <c r="C25" s="36" t="s">
        <v>140</v>
      </c>
      <c r="D25" s="203" t="s">
        <v>206</v>
      </c>
      <c r="E25" s="204"/>
      <c r="F25" s="204"/>
      <c r="G25" s="205"/>
      <c r="H25" s="9" t="s">
        <v>207</v>
      </c>
      <c r="I25" s="20">
        <f>SUM(I26:I29)</f>
        <v>0</v>
      </c>
      <c r="J25" s="20">
        <f>SUM(J26:J29)</f>
        <v>0</v>
      </c>
      <c r="K25" s="20">
        <f>SUM(K26:K29)</f>
        <v>0</v>
      </c>
      <c r="L25" s="21">
        <f>SUM(L26:L29)</f>
        <v>0</v>
      </c>
    </row>
    <row r="26" spans="1:12" x14ac:dyDescent="0.25">
      <c r="A26" s="231"/>
      <c r="B26" s="230"/>
      <c r="C26" s="31" t="s">
        <v>120</v>
      </c>
      <c r="D26" s="203" t="s">
        <v>185</v>
      </c>
      <c r="E26" s="204"/>
      <c r="F26" s="204"/>
      <c r="G26" s="205"/>
      <c r="H26" s="9" t="s">
        <v>208</v>
      </c>
      <c r="I26" s="10">
        <v>0</v>
      </c>
      <c r="J26" s="10">
        <v>0</v>
      </c>
      <c r="K26" s="11">
        <f>I26+J26</f>
        <v>0</v>
      </c>
      <c r="L26" s="12">
        <v>0</v>
      </c>
    </row>
    <row r="27" spans="1:12" x14ac:dyDescent="0.25">
      <c r="A27" s="231"/>
      <c r="B27" s="230"/>
      <c r="C27" s="31" t="s">
        <v>122</v>
      </c>
      <c r="D27" s="203" t="s">
        <v>187</v>
      </c>
      <c r="E27" s="204"/>
      <c r="F27" s="204"/>
      <c r="G27" s="205"/>
      <c r="H27" s="9" t="s">
        <v>209</v>
      </c>
      <c r="I27" s="10">
        <v>0</v>
      </c>
      <c r="J27" s="10">
        <v>0</v>
      </c>
      <c r="K27" s="11">
        <f>I27+J27</f>
        <v>0</v>
      </c>
      <c r="L27" s="12">
        <v>0</v>
      </c>
    </row>
    <row r="28" spans="1:12" x14ac:dyDescent="0.25">
      <c r="A28" s="231"/>
      <c r="B28" s="230"/>
      <c r="C28" s="31" t="s">
        <v>210</v>
      </c>
      <c r="D28" s="203" t="s">
        <v>190</v>
      </c>
      <c r="E28" s="204"/>
      <c r="F28" s="204"/>
      <c r="G28" s="205"/>
      <c r="H28" s="9" t="s">
        <v>211</v>
      </c>
      <c r="I28" s="10">
        <v>0</v>
      </c>
      <c r="J28" s="10">
        <v>0</v>
      </c>
      <c r="K28" s="11">
        <f>I28+J28</f>
        <v>0</v>
      </c>
      <c r="L28" s="12">
        <v>0</v>
      </c>
    </row>
    <row r="29" spans="1:12" x14ac:dyDescent="0.25">
      <c r="A29" s="231"/>
      <c r="B29" s="230"/>
      <c r="C29" s="31" t="s">
        <v>212</v>
      </c>
      <c r="D29" s="203" t="s">
        <v>213</v>
      </c>
      <c r="E29" s="204"/>
      <c r="F29" s="204"/>
      <c r="G29" s="205"/>
      <c r="H29" s="9" t="s">
        <v>30</v>
      </c>
      <c r="I29" s="20">
        <f>SUM(I30:I35)</f>
        <v>0</v>
      </c>
      <c r="J29" s="20">
        <f>SUM(J30:J35)</f>
        <v>0</v>
      </c>
      <c r="K29" s="20">
        <f>SUM(K30:K35)</f>
        <v>0</v>
      </c>
      <c r="L29" s="21">
        <f>SUM(L30:L35)</f>
        <v>0</v>
      </c>
    </row>
    <row r="30" spans="1:12" x14ac:dyDescent="0.25">
      <c r="A30" s="231"/>
      <c r="B30" s="230"/>
      <c r="C30" s="31" t="s">
        <v>214</v>
      </c>
      <c r="D30" s="203" t="s">
        <v>196</v>
      </c>
      <c r="E30" s="204"/>
      <c r="F30" s="204"/>
      <c r="G30" s="205"/>
      <c r="H30" s="9" t="s">
        <v>32</v>
      </c>
      <c r="I30" s="10">
        <v>0</v>
      </c>
      <c r="J30" s="10">
        <v>0</v>
      </c>
      <c r="K30" s="11">
        <f t="shared" ref="K30:K35" si="0">I30+J30</f>
        <v>0</v>
      </c>
      <c r="L30" s="12">
        <v>0</v>
      </c>
    </row>
    <row r="31" spans="1:12" x14ac:dyDescent="0.25">
      <c r="A31" s="231"/>
      <c r="B31" s="230"/>
      <c r="C31" s="31" t="s">
        <v>215</v>
      </c>
      <c r="D31" s="203" t="s">
        <v>216</v>
      </c>
      <c r="E31" s="204"/>
      <c r="F31" s="204"/>
      <c r="G31" s="205"/>
      <c r="H31" s="9" t="s">
        <v>34</v>
      </c>
      <c r="I31" s="10">
        <v>0</v>
      </c>
      <c r="J31" s="10">
        <v>0</v>
      </c>
      <c r="K31" s="11">
        <f t="shared" si="0"/>
        <v>0</v>
      </c>
      <c r="L31" s="12">
        <v>0</v>
      </c>
    </row>
    <row r="32" spans="1:12" x14ac:dyDescent="0.25">
      <c r="A32" s="231"/>
      <c r="B32" s="230"/>
      <c r="C32" s="31" t="s">
        <v>217</v>
      </c>
      <c r="D32" s="203" t="s">
        <v>218</v>
      </c>
      <c r="E32" s="204"/>
      <c r="F32" s="204"/>
      <c r="G32" s="205"/>
      <c r="H32" s="9" t="s">
        <v>219</v>
      </c>
      <c r="I32" s="10">
        <v>0</v>
      </c>
      <c r="J32" s="10">
        <v>0</v>
      </c>
      <c r="K32" s="11">
        <f t="shared" si="0"/>
        <v>0</v>
      </c>
      <c r="L32" s="12">
        <v>0</v>
      </c>
    </row>
    <row r="33" spans="1:12" x14ac:dyDescent="0.25">
      <c r="A33" s="231"/>
      <c r="B33" s="230"/>
      <c r="C33" s="31" t="s">
        <v>220</v>
      </c>
      <c r="D33" s="203" t="s">
        <v>221</v>
      </c>
      <c r="E33" s="204"/>
      <c r="F33" s="204"/>
      <c r="G33" s="205"/>
      <c r="H33" s="9" t="s">
        <v>36</v>
      </c>
      <c r="I33" s="10">
        <v>0</v>
      </c>
      <c r="J33" s="10">
        <v>0</v>
      </c>
      <c r="K33" s="11">
        <f t="shared" si="0"/>
        <v>0</v>
      </c>
      <c r="L33" s="12">
        <v>0</v>
      </c>
    </row>
    <row r="34" spans="1:12" x14ac:dyDescent="0.25">
      <c r="A34" s="231"/>
      <c r="B34" s="230"/>
      <c r="C34" s="31" t="s">
        <v>222</v>
      </c>
      <c r="D34" s="203" t="s">
        <v>201</v>
      </c>
      <c r="E34" s="204"/>
      <c r="F34" s="204"/>
      <c r="G34" s="205"/>
      <c r="H34" s="9" t="s">
        <v>37</v>
      </c>
      <c r="I34" s="10">
        <v>0</v>
      </c>
      <c r="J34" s="10">
        <v>0</v>
      </c>
      <c r="K34" s="11">
        <f t="shared" si="0"/>
        <v>0</v>
      </c>
      <c r="L34" s="12">
        <v>0</v>
      </c>
    </row>
    <row r="35" spans="1:12" x14ac:dyDescent="0.25">
      <c r="A35" s="232"/>
      <c r="B35" s="223"/>
      <c r="C35" s="37" t="s">
        <v>223</v>
      </c>
      <c r="D35" s="203" t="s">
        <v>204</v>
      </c>
      <c r="E35" s="204"/>
      <c r="F35" s="204"/>
      <c r="G35" s="205"/>
      <c r="H35" s="9" t="s">
        <v>39</v>
      </c>
      <c r="I35" s="10">
        <v>0</v>
      </c>
      <c r="J35" s="10">
        <v>0</v>
      </c>
      <c r="K35" s="11">
        <f t="shared" si="0"/>
        <v>0</v>
      </c>
      <c r="L35" s="12">
        <v>0</v>
      </c>
    </row>
    <row r="36" spans="1:12" x14ac:dyDescent="0.25">
      <c r="A36" s="81" t="s">
        <v>167</v>
      </c>
      <c r="B36" s="88" t="s">
        <v>133</v>
      </c>
      <c r="C36" s="36" t="s">
        <v>142</v>
      </c>
      <c r="D36" s="165" t="s">
        <v>406</v>
      </c>
      <c r="E36" s="227"/>
      <c r="F36" s="227"/>
      <c r="G36" s="228"/>
      <c r="H36" s="9" t="s">
        <v>41</v>
      </c>
      <c r="I36" s="20">
        <f>I37+I39+I38</f>
        <v>0</v>
      </c>
      <c r="J36" s="20">
        <f>J37+J39+J38</f>
        <v>0</v>
      </c>
      <c r="K36" s="20">
        <f>K37+K39+K38</f>
        <v>0</v>
      </c>
      <c r="L36" s="21">
        <f>L37+L39+L38</f>
        <v>0</v>
      </c>
    </row>
    <row r="37" spans="1:12" x14ac:dyDescent="0.25">
      <c r="A37" s="229"/>
      <c r="B37" s="230"/>
      <c r="C37" s="31" t="s">
        <v>176</v>
      </c>
      <c r="D37" s="203" t="s">
        <v>230</v>
      </c>
      <c r="E37" s="204"/>
      <c r="F37" s="204"/>
      <c r="G37" s="205"/>
      <c r="H37" s="9" t="s">
        <v>43</v>
      </c>
      <c r="I37" s="10">
        <v>0</v>
      </c>
      <c r="J37" s="10">
        <v>0</v>
      </c>
      <c r="K37" s="11">
        <f>I37+J37</f>
        <v>0</v>
      </c>
      <c r="L37" s="12">
        <v>0</v>
      </c>
    </row>
    <row r="38" spans="1:12" x14ac:dyDescent="0.25">
      <c r="A38" s="231"/>
      <c r="B38" s="230"/>
      <c r="C38" s="31" t="s">
        <v>177</v>
      </c>
      <c r="D38" s="203" t="s">
        <v>75</v>
      </c>
      <c r="E38" s="204"/>
      <c r="F38" s="204"/>
      <c r="G38" s="205"/>
      <c r="H38" s="9" t="s">
        <v>225</v>
      </c>
      <c r="I38" s="10">
        <v>0</v>
      </c>
      <c r="J38" s="10">
        <v>0</v>
      </c>
      <c r="K38" s="11">
        <f>I38+J38</f>
        <v>0</v>
      </c>
      <c r="L38" s="12">
        <v>0</v>
      </c>
    </row>
    <row r="39" spans="1:12" x14ac:dyDescent="0.25">
      <c r="A39" s="232"/>
      <c r="B39" s="223"/>
      <c r="C39" s="37" t="s">
        <v>407</v>
      </c>
      <c r="D39" s="203" t="s">
        <v>77</v>
      </c>
      <c r="E39" s="204"/>
      <c r="F39" s="204"/>
      <c r="G39" s="205"/>
      <c r="H39" s="9" t="s">
        <v>227</v>
      </c>
      <c r="I39" s="10">
        <v>0</v>
      </c>
      <c r="J39" s="10">
        <v>0</v>
      </c>
      <c r="K39" s="11">
        <f>I39+J39</f>
        <v>0</v>
      </c>
      <c r="L39" s="12">
        <v>0</v>
      </c>
    </row>
    <row r="40" spans="1:12" x14ac:dyDescent="0.25">
      <c r="A40" s="81" t="s">
        <v>167</v>
      </c>
      <c r="B40" s="88" t="s">
        <v>152</v>
      </c>
      <c r="C40" s="36"/>
      <c r="D40" s="224" t="s">
        <v>408</v>
      </c>
      <c r="E40" s="225"/>
      <c r="F40" s="225"/>
      <c r="G40" s="226"/>
      <c r="H40" s="9" t="s">
        <v>45</v>
      </c>
      <c r="I40" s="13">
        <f>I41+I42</f>
        <v>0</v>
      </c>
      <c r="J40" s="13">
        <f>J41+J42</f>
        <v>0</v>
      </c>
      <c r="K40" s="13">
        <f>K41+K42</f>
        <v>0</v>
      </c>
      <c r="L40" s="14">
        <f>L41+L42</f>
        <v>0</v>
      </c>
    </row>
    <row r="41" spans="1:12" x14ac:dyDescent="0.25">
      <c r="A41" s="79" t="s">
        <v>167</v>
      </c>
      <c r="B41" s="32" t="s">
        <v>152</v>
      </c>
      <c r="C41" s="31">
        <v>1</v>
      </c>
      <c r="D41" s="203" t="s">
        <v>31</v>
      </c>
      <c r="E41" s="204"/>
      <c r="F41" s="204"/>
      <c r="G41" s="205"/>
      <c r="H41" s="9" t="s">
        <v>46</v>
      </c>
      <c r="I41" s="10">
        <v>0</v>
      </c>
      <c r="J41" s="10">
        <v>0</v>
      </c>
      <c r="K41" s="11">
        <f>I41+J41</f>
        <v>0</v>
      </c>
      <c r="L41" s="12">
        <v>0</v>
      </c>
    </row>
    <row r="42" spans="1:12" x14ac:dyDescent="0.25">
      <c r="A42" s="44"/>
      <c r="B42" s="45"/>
      <c r="C42" s="37" t="s">
        <v>140</v>
      </c>
      <c r="D42" s="203" t="s">
        <v>224</v>
      </c>
      <c r="E42" s="204"/>
      <c r="F42" s="204"/>
      <c r="G42" s="205"/>
      <c r="H42" s="9" t="s">
        <v>47</v>
      </c>
      <c r="I42" s="10">
        <v>0</v>
      </c>
      <c r="J42" s="10">
        <v>0</v>
      </c>
      <c r="K42" s="11">
        <f>I42+J42</f>
        <v>0</v>
      </c>
      <c r="L42" s="12">
        <v>0</v>
      </c>
    </row>
    <row r="43" spans="1:12" x14ac:dyDescent="0.25">
      <c r="A43" s="81" t="s">
        <v>167</v>
      </c>
      <c r="B43" s="88" t="s">
        <v>226</v>
      </c>
      <c r="C43" s="36"/>
      <c r="D43" s="224" t="s">
        <v>409</v>
      </c>
      <c r="E43" s="225"/>
      <c r="F43" s="225"/>
      <c r="G43" s="226"/>
      <c r="H43" s="9" t="s">
        <v>48</v>
      </c>
      <c r="I43" s="13">
        <f>I44+I45</f>
        <v>0</v>
      </c>
      <c r="J43" s="13">
        <f>J44+J45</f>
        <v>0</v>
      </c>
      <c r="K43" s="13">
        <f>K44+K45</f>
        <v>0</v>
      </c>
      <c r="L43" s="14">
        <f>L44+L45</f>
        <v>0</v>
      </c>
    </row>
    <row r="44" spans="1:12" x14ac:dyDescent="0.25">
      <c r="A44" s="79" t="s">
        <v>167</v>
      </c>
      <c r="B44" s="32" t="s">
        <v>226</v>
      </c>
      <c r="C44" s="31">
        <v>1</v>
      </c>
      <c r="D44" s="203" t="s">
        <v>228</v>
      </c>
      <c r="E44" s="204"/>
      <c r="F44" s="204"/>
      <c r="G44" s="205"/>
      <c r="H44" s="9" t="s">
        <v>231</v>
      </c>
      <c r="I44" s="10">
        <v>0</v>
      </c>
      <c r="J44" s="10">
        <v>0</v>
      </c>
      <c r="K44" s="11">
        <f>I44+J44</f>
        <v>0</v>
      </c>
      <c r="L44" s="12">
        <v>0</v>
      </c>
    </row>
    <row r="45" spans="1:12" x14ac:dyDescent="0.25">
      <c r="A45" s="222"/>
      <c r="B45" s="223"/>
      <c r="C45" s="37">
        <v>2</v>
      </c>
      <c r="D45" s="203" t="s">
        <v>71</v>
      </c>
      <c r="E45" s="204"/>
      <c r="F45" s="204"/>
      <c r="G45" s="205"/>
      <c r="H45" s="9" t="s">
        <v>232</v>
      </c>
      <c r="I45" s="10">
        <v>0</v>
      </c>
      <c r="J45" s="10">
        <v>0</v>
      </c>
      <c r="K45" s="11">
        <f>I45+J45</f>
        <v>0</v>
      </c>
      <c r="L45" s="12">
        <v>0</v>
      </c>
    </row>
    <row r="46" spans="1:12" x14ac:dyDescent="0.25">
      <c r="A46" s="86" t="s">
        <v>229</v>
      </c>
      <c r="B46" s="83"/>
      <c r="C46" s="92"/>
      <c r="D46" s="224" t="s">
        <v>410</v>
      </c>
      <c r="E46" s="225"/>
      <c r="F46" s="225"/>
      <c r="G46" s="226"/>
      <c r="H46" s="9" t="s">
        <v>236</v>
      </c>
      <c r="I46" s="13">
        <f>I47+I49+I48</f>
        <v>0</v>
      </c>
      <c r="J46" s="13">
        <f>J47+J49+J48</f>
        <v>0</v>
      </c>
      <c r="K46" s="13">
        <f>K47+K49+K48</f>
        <v>0</v>
      </c>
      <c r="L46" s="14">
        <f>L47+L49+L48</f>
        <v>0</v>
      </c>
    </row>
    <row r="47" spans="1:12" x14ac:dyDescent="0.25">
      <c r="A47" s="79" t="s">
        <v>229</v>
      </c>
      <c r="B47" s="32"/>
      <c r="C47" s="19" t="s">
        <v>411</v>
      </c>
      <c r="D47" s="203" t="s">
        <v>230</v>
      </c>
      <c r="E47" s="204"/>
      <c r="F47" s="204"/>
      <c r="G47" s="205"/>
      <c r="H47" s="9" t="s">
        <v>49</v>
      </c>
      <c r="I47" s="10">
        <v>0</v>
      </c>
      <c r="J47" s="10">
        <v>0</v>
      </c>
      <c r="K47" s="11">
        <f>I47+J47</f>
        <v>0</v>
      </c>
      <c r="L47" s="12">
        <v>0</v>
      </c>
    </row>
    <row r="48" spans="1:12" x14ac:dyDescent="0.25">
      <c r="A48" s="79"/>
      <c r="B48" s="32"/>
      <c r="C48" s="19" t="s">
        <v>140</v>
      </c>
      <c r="D48" s="203" t="s">
        <v>75</v>
      </c>
      <c r="E48" s="204"/>
      <c r="F48" s="204"/>
      <c r="G48" s="205"/>
      <c r="H48" s="9" t="s">
        <v>237</v>
      </c>
      <c r="I48" s="10">
        <v>0</v>
      </c>
      <c r="J48" s="10">
        <v>0</v>
      </c>
      <c r="K48" s="11">
        <f>I48+J48</f>
        <v>0</v>
      </c>
      <c r="L48" s="12">
        <v>0</v>
      </c>
    </row>
    <row r="49" spans="1:12" ht="15.75" thickBot="1" x14ac:dyDescent="0.3">
      <c r="A49" s="93"/>
      <c r="B49" s="69"/>
      <c r="C49" s="23" t="s">
        <v>142</v>
      </c>
      <c r="D49" s="219" t="s">
        <v>77</v>
      </c>
      <c r="E49" s="220"/>
      <c r="F49" s="220"/>
      <c r="G49" s="221"/>
      <c r="H49" s="24" t="s">
        <v>50</v>
      </c>
      <c r="I49" s="94">
        <v>0</v>
      </c>
      <c r="J49" s="94">
        <v>0</v>
      </c>
      <c r="K49" s="95">
        <f>I49+J49</f>
        <v>0</v>
      </c>
      <c r="L49" s="96">
        <v>0</v>
      </c>
    </row>
    <row r="50" spans="1:12" x14ac:dyDescent="0.25">
      <c r="A50" s="121">
        <v>2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</row>
  </sheetData>
  <mergeCells count="57">
    <mergeCell ref="I2:K3"/>
    <mergeCell ref="A2:C4"/>
    <mergeCell ref="D2:G4"/>
    <mergeCell ref="H2:H4"/>
    <mergeCell ref="B5:C5"/>
    <mergeCell ref="D5:G5"/>
    <mergeCell ref="D6:G6"/>
    <mergeCell ref="D7:G7"/>
    <mergeCell ref="A8:B13"/>
    <mergeCell ref="D8:G8"/>
    <mergeCell ref="D9:G9"/>
    <mergeCell ref="D10:G10"/>
    <mergeCell ref="D11:G11"/>
    <mergeCell ref="D12:G12"/>
    <mergeCell ref="D13:G13"/>
    <mergeCell ref="D14:G14"/>
    <mergeCell ref="D15:G15"/>
    <mergeCell ref="A16:B24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38:G38"/>
    <mergeCell ref="D39:G39"/>
    <mergeCell ref="D25:G25"/>
    <mergeCell ref="A26:B3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49:G49"/>
    <mergeCell ref="A50:L50"/>
    <mergeCell ref="A1:L1"/>
    <mergeCell ref="A45:B45"/>
    <mergeCell ref="D45:G45"/>
    <mergeCell ref="D46:G46"/>
    <mergeCell ref="D47:G47"/>
    <mergeCell ref="D48:G48"/>
    <mergeCell ref="D40:G40"/>
    <mergeCell ref="D41:G41"/>
    <mergeCell ref="D42:G42"/>
    <mergeCell ref="D43:G43"/>
    <mergeCell ref="D44:G44"/>
    <mergeCell ref="D36:G36"/>
    <mergeCell ref="A37:B39"/>
    <mergeCell ref="D37:G37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F7" sqref="F7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37"/>
      <c r="B1" s="238"/>
      <c r="C1" s="238"/>
      <c r="D1" s="238"/>
      <c r="E1" s="238"/>
      <c r="F1" s="238"/>
      <c r="G1" s="238"/>
    </row>
    <row r="2" spans="1:7" x14ac:dyDescent="0.25">
      <c r="A2" s="244" t="s">
        <v>100</v>
      </c>
      <c r="B2" s="183"/>
      <c r="C2" s="184"/>
      <c r="D2" s="191" t="s">
        <v>233</v>
      </c>
      <c r="E2" s="246" t="s">
        <v>102</v>
      </c>
      <c r="F2" s="33" t="s">
        <v>234</v>
      </c>
      <c r="G2" s="25" t="s">
        <v>235</v>
      </c>
    </row>
    <row r="3" spans="1:7" ht="15.75" thickBot="1" x14ac:dyDescent="0.3">
      <c r="A3" s="245"/>
      <c r="B3" s="189"/>
      <c r="C3" s="190"/>
      <c r="D3" s="193"/>
      <c r="E3" s="247"/>
      <c r="F3" s="69" t="s">
        <v>105</v>
      </c>
      <c r="G3" s="27" t="s">
        <v>105</v>
      </c>
    </row>
    <row r="4" spans="1:7" x14ac:dyDescent="0.25">
      <c r="A4" s="222"/>
      <c r="B4" s="172"/>
      <c r="C4" s="173"/>
      <c r="D4" s="34" t="s">
        <v>413</v>
      </c>
      <c r="E4" s="107" t="s">
        <v>51</v>
      </c>
      <c r="F4" s="35">
        <f>F5+F27+'R4'!F25</f>
        <v>0</v>
      </c>
      <c r="G4" s="108">
        <f>G5+G27+'R4'!G25</f>
        <v>0</v>
      </c>
    </row>
    <row r="5" spans="1:7" x14ac:dyDescent="0.25">
      <c r="A5" s="86" t="s">
        <v>110</v>
      </c>
      <c r="B5" s="251"/>
      <c r="C5" s="252"/>
      <c r="D5" s="28" t="s">
        <v>414</v>
      </c>
      <c r="E5" s="9" t="s">
        <v>240</v>
      </c>
      <c r="F5" s="13">
        <f>F6+F10+F18+F21+F24+F26</f>
        <v>0</v>
      </c>
      <c r="G5" s="14">
        <f>G6+G10+G18+G21+G24+G26</f>
        <v>0</v>
      </c>
    </row>
    <row r="6" spans="1:7" x14ac:dyDescent="0.25">
      <c r="A6" s="81" t="s">
        <v>110</v>
      </c>
      <c r="B6" s="88" t="s">
        <v>114</v>
      </c>
      <c r="C6" s="36"/>
      <c r="D6" s="28" t="s">
        <v>415</v>
      </c>
      <c r="E6" s="38" t="s">
        <v>241</v>
      </c>
      <c r="F6" s="13">
        <f>F7+F9+F8</f>
        <v>0</v>
      </c>
      <c r="G6" s="14">
        <f>G7+G9+G8</f>
        <v>0</v>
      </c>
    </row>
    <row r="7" spans="1:7" x14ac:dyDescent="0.25">
      <c r="A7" s="229"/>
      <c r="B7" s="242"/>
      <c r="C7" s="31">
        <v>1</v>
      </c>
      <c r="D7" s="29" t="s">
        <v>78</v>
      </c>
      <c r="E7" s="38" t="s">
        <v>52</v>
      </c>
      <c r="F7" s="10">
        <v>0</v>
      </c>
      <c r="G7" s="12">
        <v>0</v>
      </c>
    </row>
    <row r="8" spans="1:7" x14ac:dyDescent="0.25">
      <c r="A8" s="229"/>
      <c r="B8" s="242"/>
      <c r="C8" s="31">
        <v>2</v>
      </c>
      <c r="D8" s="29" t="s">
        <v>238</v>
      </c>
      <c r="E8" s="38" t="s">
        <v>53</v>
      </c>
      <c r="F8" s="10">
        <v>0</v>
      </c>
      <c r="G8" s="12">
        <v>0</v>
      </c>
    </row>
    <row r="9" spans="1:7" x14ac:dyDescent="0.25">
      <c r="A9" s="243"/>
      <c r="B9" s="172"/>
      <c r="C9" s="37">
        <v>3</v>
      </c>
      <c r="D9" s="29" t="s">
        <v>239</v>
      </c>
      <c r="E9" s="9" t="s">
        <v>242</v>
      </c>
      <c r="F9" s="10">
        <v>0</v>
      </c>
      <c r="G9" s="12">
        <v>0</v>
      </c>
    </row>
    <row r="10" spans="1:7" x14ac:dyDescent="0.25">
      <c r="A10" s="81" t="s">
        <v>110</v>
      </c>
      <c r="B10" s="88" t="s">
        <v>133</v>
      </c>
      <c r="C10" s="36"/>
      <c r="D10" s="28" t="s">
        <v>416</v>
      </c>
      <c r="E10" s="9" t="s">
        <v>243</v>
      </c>
      <c r="F10" s="13">
        <f>+F11+F12</f>
        <v>0</v>
      </c>
      <c r="G10" s="14">
        <f>+G11+G12</f>
        <v>0</v>
      </c>
    </row>
    <row r="11" spans="1:7" x14ac:dyDescent="0.25">
      <c r="A11" s="79" t="s">
        <v>110</v>
      </c>
      <c r="B11" s="32" t="s">
        <v>133</v>
      </c>
      <c r="C11" s="31">
        <v>1</v>
      </c>
      <c r="D11" s="29" t="s">
        <v>79</v>
      </c>
      <c r="E11" s="9" t="s">
        <v>54</v>
      </c>
      <c r="F11" s="10">
        <v>0</v>
      </c>
      <c r="G11" s="12">
        <v>0</v>
      </c>
    </row>
    <row r="12" spans="1:7" x14ac:dyDescent="0.25">
      <c r="A12" s="79"/>
      <c r="B12" s="32"/>
      <c r="C12" s="31" t="s">
        <v>140</v>
      </c>
      <c r="D12" s="29" t="s">
        <v>417</v>
      </c>
      <c r="E12" s="9" t="s">
        <v>245</v>
      </c>
      <c r="F12" s="20">
        <f>SUM(F13:F17)</f>
        <v>0</v>
      </c>
      <c r="G12" s="21">
        <f>SUM(G13:G17)</f>
        <v>0</v>
      </c>
    </row>
    <row r="13" spans="1:7" x14ac:dyDescent="0.25">
      <c r="A13" s="229"/>
      <c r="B13" s="242"/>
      <c r="C13" s="31" t="s">
        <v>120</v>
      </c>
      <c r="D13" s="29" t="s">
        <v>80</v>
      </c>
      <c r="E13" s="9" t="s">
        <v>55</v>
      </c>
      <c r="F13" s="10">
        <v>0</v>
      </c>
      <c r="G13" s="12">
        <v>0</v>
      </c>
    </row>
    <row r="14" spans="1:7" x14ac:dyDescent="0.25">
      <c r="A14" s="248"/>
      <c r="B14" s="242"/>
      <c r="C14" s="31" t="s">
        <v>122</v>
      </c>
      <c r="D14" s="29" t="s">
        <v>418</v>
      </c>
      <c r="E14" s="9" t="s">
        <v>56</v>
      </c>
      <c r="F14" s="10">
        <v>0</v>
      </c>
      <c r="G14" s="12">
        <v>0</v>
      </c>
    </row>
    <row r="15" spans="1:7" x14ac:dyDescent="0.25">
      <c r="A15" s="248"/>
      <c r="B15" s="249"/>
      <c r="C15" s="31" t="s">
        <v>210</v>
      </c>
      <c r="D15" s="29" t="s">
        <v>419</v>
      </c>
      <c r="E15" s="9" t="s">
        <v>57</v>
      </c>
      <c r="F15" s="10">
        <v>0</v>
      </c>
      <c r="G15" s="12">
        <v>0</v>
      </c>
    </row>
    <row r="16" spans="1:7" x14ac:dyDescent="0.25">
      <c r="A16" s="231"/>
      <c r="B16" s="230"/>
      <c r="C16" s="31" t="s">
        <v>212</v>
      </c>
      <c r="D16" s="29" t="s">
        <v>244</v>
      </c>
      <c r="E16" s="9" t="s">
        <v>58</v>
      </c>
      <c r="F16" s="10">
        <v>0</v>
      </c>
      <c r="G16" s="12">
        <v>0</v>
      </c>
    </row>
    <row r="17" spans="1:7" x14ac:dyDescent="0.25">
      <c r="A17" s="232"/>
      <c r="B17" s="223"/>
      <c r="C17" s="37" t="s">
        <v>246</v>
      </c>
      <c r="D17" s="29" t="s">
        <v>247</v>
      </c>
      <c r="E17" s="9" t="s">
        <v>59</v>
      </c>
      <c r="F17" s="10">
        <v>0</v>
      </c>
      <c r="G17" s="12">
        <v>0</v>
      </c>
    </row>
    <row r="18" spans="1:7" x14ac:dyDescent="0.25">
      <c r="A18" s="81" t="s">
        <v>110</v>
      </c>
      <c r="B18" s="88" t="s">
        <v>152</v>
      </c>
      <c r="C18" s="36"/>
      <c r="D18" s="28" t="s">
        <v>420</v>
      </c>
      <c r="E18" s="38" t="s">
        <v>60</v>
      </c>
      <c r="F18" s="13">
        <f>SUM(F19:F20)</f>
        <v>0</v>
      </c>
      <c r="G18" s="14">
        <f>SUM(G19:G20)</f>
        <v>0</v>
      </c>
    </row>
    <row r="19" spans="1:7" x14ac:dyDescent="0.25">
      <c r="A19" s="79" t="s">
        <v>110</v>
      </c>
      <c r="B19" s="32" t="s">
        <v>152</v>
      </c>
      <c r="C19" s="31">
        <v>1</v>
      </c>
      <c r="D19" s="29" t="s">
        <v>248</v>
      </c>
      <c r="E19" s="9" t="s">
        <v>61</v>
      </c>
      <c r="F19" s="10">
        <v>0</v>
      </c>
      <c r="G19" s="12">
        <v>0</v>
      </c>
    </row>
    <row r="20" spans="1:7" x14ac:dyDescent="0.25">
      <c r="A20" s="243"/>
      <c r="B20" s="172"/>
      <c r="C20" s="37">
        <v>2</v>
      </c>
      <c r="D20" s="29" t="s">
        <v>249</v>
      </c>
      <c r="E20" s="9" t="s">
        <v>63</v>
      </c>
      <c r="F20" s="10">
        <v>0</v>
      </c>
      <c r="G20" s="12">
        <v>0</v>
      </c>
    </row>
    <row r="21" spans="1:7" x14ac:dyDescent="0.25">
      <c r="A21" s="81" t="s">
        <v>110</v>
      </c>
      <c r="B21" s="88" t="s">
        <v>226</v>
      </c>
      <c r="C21" s="36"/>
      <c r="D21" s="28" t="s">
        <v>421</v>
      </c>
      <c r="E21" s="9" t="s">
        <v>253</v>
      </c>
      <c r="F21" s="13">
        <f>F22+F23</f>
        <v>0</v>
      </c>
      <c r="G21" s="14">
        <f>G22+G23</f>
        <v>0</v>
      </c>
    </row>
    <row r="22" spans="1:7" x14ac:dyDescent="0.25">
      <c r="A22" s="79" t="s">
        <v>110</v>
      </c>
      <c r="B22" s="32" t="s">
        <v>226</v>
      </c>
      <c r="C22" s="31">
        <v>1</v>
      </c>
      <c r="D22" s="29" t="s">
        <v>422</v>
      </c>
      <c r="E22" s="38" t="s">
        <v>254</v>
      </c>
      <c r="F22" s="10">
        <v>0</v>
      </c>
      <c r="G22" s="12">
        <v>0</v>
      </c>
    </row>
    <row r="23" spans="1:7" x14ac:dyDescent="0.25">
      <c r="A23" s="232"/>
      <c r="B23" s="223"/>
      <c r="C23" s="37" t="s">
        <v>140</v>
      </c>
      <c r="D23" s="29" t="s">
        <v>250</v>
      </c>
      <c r="E23" s="38" t="s">
        <v>256</v>
      </c>
      <c r="F23" s="10">
        <v>0</v>
      </c>
      <c r="G23" s="12">
        <v>0</v>
      </c>
    </row>
    <row r="24" spans="1:7" x14ac:dyDescent="0.25">
      <c r="A24" s="81" t="s">
        <v>110</v>
      </c>
      <c r="B24" s="88" t="s">
        <v>251</v>
      </c>
      <c r="C24" s="36"/>
      <c r="D24" s="39" t="s">
        <v>252</v>
      </c>
      <c r="E24" s="253" t="s">
        <v>257</v>
      </c>
      <c r="F24" s="255">
        <f>'R1'!K13-F6-F10-F18-F21-F27-'R4'!F25-F26</f>
        <v>0</v>
      </c>
      <c r="G24" s="257">
        <f>'R1'!L13-G6-G10-G18-G21-G27-'R4'!G25-G26</f>
        <v>0</v>
      </c>
    </row>
    <row r="25" spans="1:7" x14ac:dyDescent="0.25">
      <c r="A25" s="229"/>
      <c r="B25" s="259"/>
      <c r="C25" s="260"/>
      <c r="D25" s="40" t="s">
        <v>423</v>
      </c>
      <c r="E25" s="254"/>
      <c r="F25" s="256"/>
      <c r="G25" s="258"/>
    </row>
    <row r="26" spans="1:7" x14ac:dyDescent="0.25">
      <c r="A26" s="81" t="s">
        <v>110</v>
      </c>
      <c r="B26" s="88" t="s">
        <v>379</v>
      </c>
      <c r="C26" s="36"/>
      <c r="D26" s="41" t="s">
        <v>400</v>
      </c>
      <c r="E26" s="9" t="s">
        <v>258</v>
      </c>
      <c r="F26" s="10">
        <v>0</v>
      </c>
      <c r="G26" s="12">
        <v>0</v>
      </c>
    </row>
    <row r="27" spans="1:7" x14ac:dyDescent="0.25">
      <c r="A27" s="239" t="s">
        <v>255</v>
      </c>
      <c r="B27" s="240"/>
      <c r="C27" s="241"/>
      <c r="D27" s="28" t="s">
        <v>424</v>
      </c>
      <c r="E27" s="9" t="s">
        <v>259</v>
      </c>
      <c r="F27" s="13">
        <f>+F33+F28</f>
        <v>0</v>
      </c>
      <c r="G27" s="14">
        <f>+G28+G33</f>
        <v>0</v>
      </c>
    </row>
    <row r="28" spans="1:7" x14ac:dyDescent="0.25">
      <c r="A28" s="81" t="s">
        <v>112</v>
      </c>
      <c r="B28" s="88"/>
      <c r="C28" s="36"/>
      <c r="D28" s="28" t="s">
        <v>425</v>
      </c>
      <c r="E28" s="9" t="s">
        <v>260</v>
      </c>
      <c r="F28" s="13">
        <f>SUM(F29:F32)</f>
        <v>0</v>
      </c>
      <c r="G28" s="14">
        <f>SUM(G29:G32)</f>
        <v>0</v>
      </c>
    </row>
    <row r="29" spans="1:7" x14ac:dyDescent="0.25">
      <c r="A29" s="79" t="s">
        <v>112</v>
      </c>
      <c r="B29" s="32"/>
      <c r="C29" s="31">
        <v>1</v>
      </c>
      <c r="D29" s="29" t="s">
        <v>84</v>
      </c>
      <c r="E29" s="9" t="s">
        <v>261</v>
      </c>
      <c r="F29" s="10">
        <v>0</v>
      </c>
      <c r="G29" s="12">
        <v>0</v>
      </c>
    </row>
    <row r="30" spans="1:7" x14ac:dyDescent="0.25">
      <c r="A30" s="229"/>
      <c r="B30" s="242"/>
      <c r="C30" s="31">
        <v>2</v>
      </c>
      <c r="D30" s="29" t="s">
        <v>82</v>
      </c>
      <c r="E30" s="9" t="s">
        <v>262</v>
      </c>
      <c r="F30" s="10">
        <v>0</v>
      </c>
      <c r="G30" s="12">
        <v>0</v>
      </c>
    </row>
    <row r="31" spans="1:7" x14ac:dyDescent="0.25">
      <c r="A31" s="229"/>
      <c r="B31" s="242"/>
      <c r="C31" s="31">
        <v>3</v>
      </c>
      <c r="D31" s="29" t="s">
        <v>81</v>
      </c>
      <c r="E31" s="9" t="s">
        <v>263</v>
      </c>
      <c r="F31" s="10">
        <v>0</v>
      </c>
      <c r="G31" s="12">
        <v>0</v>
      </c>
    </row>
    <row r="32" spans="1:7" x14ac:dyDescent="0.25">
      <c r="A32" s="243"/>
      <c r="B32" s="172"/>
      <c r="C32" s="37">
        <v>4</v>
      </c>
      <c r="D32" s="29" t="s">
        <v>83</v>
      </c>
      <c r="E32" s="9" t="s">
        <v>264</v>
      </c>
      <c r="F32" s="10">
        <v>0</v>
      </c>
      <c r="G32" s="12">
        <v>0</v>
      </c>
    </row>
    <row r="33" spans="1:7" x14ac:dyDescent="0.25">
      <c r="A33" s="81" t="s">
        <v>167</v>
      </c>
      <c r="B33" s="88"/>
      <c r="C33" s="36"/>
      <c r="D33" s="28" t="s">
        <v>426</v>
      </c>
      <c r="E33" s="9" t="s">
        <v>265</v>
      </c>
      <c r="F33" s="13">
        <f>+F34+'R4'!F4+'R4'!F22</f>
        <v>0</v>
      </c>
      <c r="G33" s="14">
        <f>+G34+'R4'!G4+'R4'!G22</f>
        <v>0</v>
      </c>
    </row>
    <row r="34" spans="1:7" x14ac:dyDescent="0.25">
      <c r="A34" s="79" t="s">
        <v>167</v>
      </c>
      <c r="B34" s="32" t="s">
        <v>114</v>
      </c>
      <c r="C34" s="31"/>
      <c r="D34" s="29" t="s">
        <v>427</v>
      </c>
      <c r="E34" s="9" t="s">
        <v>64</v>
      </c>
      <c r="F34" s="13">
        <f>+F35+SUM(F38:F45)</f>
        <v>0</v>
      </c>
      <c r="G34" s="14">
        <f>+G35+SUM(G38:G45)</f>
        <v>0</v>
      </c>
    </row>
    <row r="35" spans="1:7" x14ac:dyDescent="0.25">
      <c r="A35" s="79" t="s">
        <v>167</v>
      </c>
      <c r="B35" s="32" t="s">
        <v>114</v>
      </c>
      <c r="C35" s="31">
        <v>1</v>
      </c>
      <c r="D35" s="29" t="s">
        <v>428</v>
      </c>
      <c r="E35" s="9" t="s">
        <v>65</v>
      </c>
      <c r="F35" s="20">
        <f>SUM(F36:F37)</f>
        <v>0</v>
      </c>
      <c r="G35" s="21">
        <f>SUM(G36:G37)</f>
        <v>0</v>
      </c>
    </row>
    <row r="36" spans="1:7" x14ac:dyDescent="0.25">
      <c r="A36" s="79"/>
      <c r="B36" s="32"/>
      <c r="C36" s="31" t="s">
        <v>136</v>
      </c>
      <c r="D36" s="29" t="s">
        <v>72</v>
      </c>
      <c r="E36" s="9" t="s">
        <v>268</v>
      </c>
      <c r="F36" s="10">
        <v>0</v>
      </c>
      <c r="G36" s="12">
        <v>0</v>
      </c>
    </row>
    <row r="37" spans="1:7" x14ac:dyDescent="0.25">
      <c r="A37" s="79"/>
      <c r="B37" s="32"/>
      <c r="C37" s="31" t="s">
        <v>138</v>
      </c>
      <c r="D37" s="29" t="s">
        <v>73</v>
      </c>
      <c r="E37" s="9" t="s">
        <v>270</v>
      </c>
      <c r="F37" s="10">
        <v>0</v>
      </c>
      <c r="G37" s="12">
        <v>0</v>
      </c>
    </row>
    <row r="38" spans="1:7" x14ac:dyDescent="0.25">
      <c r="A38" s="79"/>
      <c r="B38" s="32"/>
      <c r="C38" s="31">
        <v>2</v>
      </c>
      <c r="D38" s="29" t="s">
        <v>266</v>
      </c>
      <c r="E38" s="9" t="s">
        <v>272</v>
      </c>
      <c r="F38" s="10">
        <v>0</v>
      </c>
      <c r="G38" s="12">
        <v>0</v>
      </c>
    </row>
    <row r="39" spans="1:7" x14ac:dyDescent="0.25">
      <c r="A39" s="79"/>
      <c r="B39" s="32"/>
      <c r="C39" s="31">
        <v>3</v>
      </c>
      <c r="D39" s="29" t="s">
        <v>267</v>
      </c>
      <c r="E39" s="9" t="s">
        <v>274</v>
      </c>
      <c r="F39" s="10">
        <v>0</v>
      </c>
      <c r="G39" s="12">
        <v>0</v>
      </c>
    </row>
    <row r="40" spans="1:7" x14ac:dyDescent="0.25">
      <c r="A40" s="79"/>
      <c r="B40" s="32"/>
      <c r="C40" s="31">
        <v>4</v>
      </c>
      <c r="D40" s="29" t="s">
        <v>269</v>
      </c>
      <c r="E40" s="9" t="s">
        <v>276</v>
      </c>
      <c r="F40" s="10">
        <v>0</v>
      </c>
      <c r="G40" s="12">
        <v>0</v>
      </c>
    </row>
    <row r="41" spans="1:7" x14ac:dyDescent="0.25">
      <c r="A41" s="79"/>
      <c r="B41" s="32"/>
      <c r="C41" s="31">
        <v>5</v>
      </c>
      <c r="D41" s="29" t="s">
        <v>271</v>
      </c>
      <c r="E41" s="9" t="s">
        <v>278</v>
      </c>
      <c r="F41" s="10">
        <v>0</v>
      </c>
      <c r="G41" s="12">
        <v>0</v>
      </c>
    </row>
    <row r="42" spans="1:7" x14ac:dyDescent="0.25">
      <c r="A42" s="79"/>
      <c r="B42" s="32"/>
      <c r="C42" s="31">
        <v>6</v>
      </c>
      <c r="D42" s="29" t="s">
        <v>273</v>
      </c>
      <c r="E42" s="9" t="s">
        <v>66</v>
      </c>
      <c r="F42" s="10">
        <v>0</v>
      </c>
      <c r="G42" s="12">
        <v>0</v>
      </c>
    </row>
    <row r="43" spans="1:7" x14ac:dyDescent="0.25">
      <c r="A43" s="79"/>
      <c r="B43" s="32"/>
      <c r="C43" s="31">
        <v>7</v>
      </c>
      <c r="D43" s="30" t="s">
        <v>275</v>
      </c>
      <c r="E43" s="9" t="s">
        <v>281</v>
      </c>
      <c r="F43" s="10">
        <v>0</v>
      </c>
      <c r="G43" s="12">
        <v>0</v>
      </c>
    </row>
    <row r="44" spans="1:7" x14ac:dyDescent="0.25">
      <c r="A44" s="229"/>
      <c r="B44" s="242"/>
      <c r="C44" s="31">
        <v>8</v>
      </c>
      <c r="D44" s="29" t="s">
        <v>277</v>
      </c>
      <c r="E44" s="38" t="s">
        <v>67</v>
      </c>
      <c r="F44" s="10">
        <v>0</v>
      </c>
      <c r="G44" s="12">
        <v>0</v>
      </c>
    </row>
    <row r="45" spans="1:7" x14ac:dyDescent="0.25">
      <c r="A45" s="248"/>
      <c r="B45" s="242"/>
      <c r="C45" s="31">
        <v>9</v>
      </c>
      <c r="D45" s="30" t="s">
        <v>429</v>
      </c>
      <c r="E45" s="9" t="s">
        <v>68</v>
      </c>
      <c r="F45" s="20">
        <f>SUM(F46:F48)</f>
        <v>0</v>
      </c>
      <c r="G45" s="21">
        <f>SUM(G46:G48)</f>
        <v>0</v>
      </c>
    </row>
    <row r="46" spans="1:7" x14ac:dyDescent="0.25">
      <c r="A46" s="248"/>
      <c r="B46" s="242"/>
      <c r="C46" s="31" t="s">
        <v>279</v>
      </c>
      <c r="D46" s="30" t="s">
        <v>280</v>
      </c>
      <c r="E46" s="9" t="s">
        <v>430</v>
      </c>
      <c r="F46" s="10">
        <v>0</v>
      </c>
      <c r="G46" s="12">
        <v>0</v>
      </c>
    </row>
    <row r="47" spans="1:7" x14ac:dyDescent="0.25">
      <c r="A47" s="248"/>
      <c r="B47" s="242"/>
      <c r="C47" s="31" t="s">
        <v>282</v>
      </c>
      <c r="D47" s="42" t="s">
        <v>283</v>
      </c>
      <c r="E47" s="38" t="s">
        <v>431</v>
      </c>
      <c r="F47" s="10">
        <v>0</v>
      </c>
      <c r="G47" s="12">
        <v>0</v>
      </c>
    </row>
    <row r="48" spans="1:7" ht="15.75" thickBot="1" x14ac:dyDescent="0.3">
      <c r="A48" s="248"/>
      <c r="B48" s="249"/>
      <c r="C48" s="31" t="s">
        <v>284</v>
      </c>
      <c r="D48" s="42" t="s">
        <v>285</v>
      </c>
      <c r="E48" s="38" t="s">
        <v>432</v>
      </c>
      <c r="F48" s="90">
        <v>0</v>
      </c>
      <c r="G48" s="91">
        <v>0</v>
      </c>
    </row>
    <row r="49" spans="1:7" x14ac:dyDescent="0.25">
      <c r="A49" s="250">
        <v>3</v>
      </c>
      <c r="B49" s="250"/>
      <c r="C49" s="250"/>
      <c r="D49" s="250"/>
      <c r="E49" s="250"/>
      <c r="F49" s="250"/>
      <c r="G49" s="250"/>
    </row>
  </sheetData>
  <mergeCells count="18">
    <mergeCell ref="A44:B48"/>
    <mergeCell ref="A49:G49"/>
    <mergeCell ref="A4:C4"/>
    <mergeCell ref="B5:C5"/>
    <mergeCell ref="A7:B9"/>
    <mergeCell ref="A13:B17"/>
    <mergeCell ref="A20:B20"/>
    <mergeCell ref="A23:B23"/>
    <mergeCell ref="E24:E25"/>
    <mergeCell ref="F24:F25"/>
    <mergeCell ref="G24:G25"/>
    <mergeCell ref="A25:C25"/>
    <mergeCell ref="A1:G1"/>
    <mergeCell ref="A27:C27"/>
    <mergeCell ref="A30:B32"/>
    <mergeCell ref="A2:C3"/>
    <mergeCell ref="D2:D3"/>
    <mergeCell ref="E2:E3"/>
  </mergeCells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F6" sqref="F6"/>
    </sheetView>
  </sheetViews>
  <sheetFormatPr defaultRowHeight="15" x14ac:dyDescent="0.25"/>
  <cols>
    <col min="1" max="2" width="2.7109375" customWidth="1"/>
    <col min="3" max="3" width="3.7109375" customWidth="1"/>
    <col min="4" max="4" width="56.42578125" customWidth="1"/>
    <col min="5" max="5" width="5.7109375" customWidth="1"/>
    <col min="6" max="7" width="15" customWidth="1"/>
  </cols>
  <sheetData>
    <row r="1" spans="1:7" ht="15.75" thickBot="1" x14ac:dyDescent="0.3">
      <c r="A1" s="237"/>
      <c r="B1" s="238"/>
      <c r="C1" s="238"/>
      <c r="D1" s="238"/>
      <c r="E1" s="238"/>
      <c r="F1" s="238"/>
      <c r="G1" s="238"/>
    </row>
    <row r="2" spans="1:7" x14ac:dyDescent="0.25">
      <c r="A2" s="244" t="s">
        <v>100</v>
      </c>
      <c r="B2" s="183"/>
      <c r="C2" s="184"/>
      <c r="D2" s="191" t="s">
        <v>233</v>
      </c>
      <c r="E2" s="246" t="s">
        <v>102</v>
      </c>
      <c r="F2" s="33" t="s">
        <v>234</v>
      </c>
      <c r="G2" s="25" t="s">
        <v>235</v>
      </c>
    </row>
    <row r="3" spans="1:7" ht="15.75" thickBot="1" x14ac:dyDescent="0.3">
      <c r="A3" s="245"/>
      <c r="B3" s="189"/>
      <c r="C3" s="190"/>
      <c r="D3" s="193"/>
      <c r="E3" s="247"/>
      <c r="F3" s="69" t="s">
        <v>105</v>
      </c>
      <c r="G3" s="27" t="s">
        <v>105</v>
      </c>
    </row>
    <row r="4" spans="1:7" x14ac:dyDescent="0.25">
      <c r="A4" s="106" t="s">
        <v>167</v>
      </c>
      <c r="B4" s="32" t="s">
        <v>133</v>
      </c>
      <c r="C4" s="31"/>
      <c r="D4" s="109" t="s">
        <v>433</v>
      </c>
      <c r="E4" s="110">
        <v>126</v>
      </c>
      <c r="F4" s="35">
        <f>+F5+SUM(F8:F14)</f>
        <v>0</v>
      </c>
      <c r="G4" s="108">
        <f>+G5+SUM(G8:G14)</f>
        <v>0</v>
      </c>
    </row>
    <row r="5" spans="1:7" x14ac:dyDescent="0.25">
      <c r="A5" s="79" t="s">
        <v>167</v>
      </c>
      <c r="B5" s="32" t="s">
        <v>133</v>
      </c>
      <c r="C5" s="31">
        <v>1</v>
      </c>
      <c r="D5" s="74" t="s">
        <v>434</v>
      </c>
      <c r="E5" s="43">
        <v>127</v>
      </c>
      <c r="F5" s="20">
        <f>F6+F7</f>
        <v>0</v>
      </c>
      <c r="G5" s="21">
        <f>G6+G7</f>
        <v>0</v>
      </c>
    </row>
    <row r="6" spans="1:7" x14ac:dyDescent="0.25">
      <c r="A6" s="79"/>
      <c r="B6" s="32"/>
      <c r="C6" s="31" t="s">
        <v>136</v>
      </c>
      <c r="D6" s="74" t="s">
        <v>72</v>
      </c>
      <c r="E6" s="43">
        <v>128</v>
      </c>
      <c r="F6" s="10">
        <v>0</v>
      </c>
      <c r="G6" s="12">
        <v>0</v>
      </c>
    </row>
    <row r="7" spans="1:7" x14ac:dyDescent="0.25">
      <c r="A7" s="79"/>
      <c r="B7" s="32"/>
      <c r="C7" s="31" t="s">
        <v>138</v>
      </c>
      <c r="D7" s="78" t="s">
        <v>73</v>
      </c>
      <c r="E7" s="43">
        <v>129</v>
      </c>
      <c r="F7" s="10">
        <v>0</v>
      </c>
      <c r="G7" s="12">
        <v>0</v>
      </c>
    </row>
    <row r="8" spans="1:7" x14ac:dyDescent="0.25">
      <c r="A8" s="79"/>
      <c r="B8" s="32"/>
      <c r="C8" s="31" t="s">
        <v>140</v>
      </c>
      <c r="D8" s="78" t="s">
        <v>266</v>
      </c>
      <c r="E8" s="43">
        <v>130</v>
      </c>
      <c r="F8" s="10">
        <v>0</v>
      </c>
      <c r="G8" s="12">
        <v>0</v>
      </c>
    </row>
    <row r="9" spans="1:7" x14ac:dyDescent="0.25">
      <c r="A9" s="79"/>
      <c r="B9" s="32"/>
      <c r="C9" s="31" t="s">
        <v>142</v>
      </c>
      <c r="D9" s="78" t="s">
        <v>286</v>
      </c>
      <c r="E9" s="43">
        <v>131</v>
      </c>
      <c r="F9" s="10">
        <v>0</v>
      </c>
      <c r="G9" s="12">
        <v>0</v>
      </c>
    </row>
    <row r="10" spans="1:7" x14ac:dyDescent="0.25">
      <c r="A10" s="79"/>
      <c r="B10" s="32"/>
      <c r="C10" s="31" t="s">
        <v>125</v>
      </c>
      <c r="D10" s="78" t="s">
        <v>269</v>
      </c>
      <c r="E10" s="43">
        <v>132</v>
      </c>
      <c r="F10" s="10">
        <v>0</v>
      </c>
      <c r="G10" s="12">
        <v>0</v>
      </c>
    </row>
    <row r="11" spans="1:7" x14ac:dyDescent="0.25">
      <c r="A11" s="79"/>
      <c r="B11" s="32"/>
      <c r="C11" s="31" t="s">
        <v>127</v>
      </c>
      <c r="D11" s="78" t="s">
        <v>287</v>
      </c>
      <c r="E11" s="43">
        <v>133</v>
      </c>
      <c r="F11" s="10">
        <v>0</v>
      </c>
      <c r="G11" s="12">
        <v>0</v>
      </c>
    </row>
    <row r="12" spans="1:7" x14ac:dyDescent="0.25">
      <c r="A12" s="79"/>
      <c r="B12" s="32"/>
      <c r="C12" s="31" t="s">
        <v>157</v>
      </c>
      <c r="D12" s="74" t="s">
        <v>273</v>
      </c>
      <c r="E12" s="43">
        <v>134</v>
      </c>
      <c r="F12" s="10">
        <v>0</v>
      </c>
      <c r="G12" s="12">
        <v>0</v>
      </c>
    </row>
    <row r="13" spans="1:7" x14ac:dyDescent="0.25">
      <c r="A13" s="79"/>
      <c r="B13" s="32"/>
      <c r="C13" s="31" t="s">
        <v>159</v>
      </c>
      <c r="D13" s="78" t="s">
        <v>275</v>
      </c>
      <c r="E13" s="43">
        <v>135</v>
      </c>
      <c r="F13" s="10">
        <v>0</v>
      </c>
      <c r="G13" s="12">
        <v>0</v>
      </c>
    </row>
    <row r="14" spans="1:7" x14ac:dyDescent="0.25">
      <c r="A14" s="79"/>
      <c r="B14" s="32"/>
      <c r="C14" s="31" t="s">
        <v>288</v>
      </c>
      <c r="D14" s="78" t="s">
        <v>435</v>
      </c>
      <c r="E14" s="43">
        <v>136</v>
      </c>
      <c r="F14" s="20">
        <f>+SUM(F15:F21)</f>
        <v>0</v>
      </c>
      <c r="G14" s="21">
        <f>+SUM(G15:G21)</f>
        <v>0</v>
      </c>
    </row>
    <row r="15" spans="1:7" x14ac:dyDescent="0.25">
      <c r="A15" s="79"/>
      <c r="B15" s="32"/>
      <c r="C15" s="31" t="s">
        <v>289</v>
      </c>
      <c r="D15" s="78" t="s">
        <v>280</v>
      </c>
      <c r="E15" s="43">
        <v>137</v>
      </c>
      <c r="F15" s="10">
        <v>0</v>
      </c>
      <c r="G15" s="12">
        <v>0</v>
      </c>
    </row>
    <row r="16" spans="1:7" x14ac:dyDescent="0.25">
      <c r="A16" s="79"/>
      <c r="B16" s="32"/>
      <c r="C16" s="31" t="s">
        <v>290</v>
      </c>
      <c r="D16" s="74" t="s">
        <v>291</v>
      </c>
      <c r="E16" s="43">
        <v>138</v>
      </c>
      <c r="F16" s="10">
        <v>0</v>
      </c>
      <c r="G16" s="12">
        <v>0</v>
      </c>
    </row>
    <row r="17" spans="1:7" x14ac:dyDescent="0.25">
      <c r="A17" s="79"/>
      <c r="B17" s="32"/>
      <c r="C17" s="31" t="s">
        <v>292</v>
      </c>
      <c r="D17" s="74" t="s">
        <v>293</v>
      </c>
      <c r="E17" s="43">
        <v>139</v>
      </c>
      <c r="F17" s="10">
        <v>0</v>
      </c>
      <c r="G17" s="12">
        <v>0</v>
      </c>
    </row>
    <row r="18" spans="1:7" x14ac:dyDescent="0.25">
      <c r="A18" s="79"/>
      <c r="B18" s="32"/>
      <c r="C18" s="31" t="s">
        <v>294</v>
      </c>
      <c r="D18" s="78" t="s">
        <v>295</v>
      </c>
      <c r="E18" s="43">
        <v>140</v>
      </c>
      <c r="F18" s="10">
        <v>0</v>
      </c>
      <c r="G18" s="12">
        <v>0</v>
      </c>
    </row>
    <row r="19" spans="1:7" x14ac:dyDescent="0.25">
      <c r="A19" s="79"/>
      <c r="B19" s="32"/>
      <c r="C19" s="31" t="s">
        <v>296</v>
      </c>
      <c r="D19" s="74" t="s">
        <v>297</v>
      </c>
      <c r="E19" s="43">
        <v>141</v>
      </c>
      <c r="F19" s="10">
        <v>0</v>
      </c>
      <c r="G19" s="12">
        <v>0</v>
      </c>
    </row>
    <row r="20" spans="1:7" x14ac:dyDescent="0.25">
      <c r="A20" s="79"/>
      <c r="B20" s="32"/>
      <c r="C20" s="31" t="s">
        <v>298</v>
      </c>
      <c r="D20" s="74" t="s">
        <v>299</v>
      </c>
      <c r="E20" s="43">
        <v>142</v>
      </c>
      <c r="F20" s="10">
        <v>0</v>
      </c>
      <c r="G20" s="12">
        <v>0</v>
      </c>
    </row>
    <row r="21" spans="1:7" x14ac:dyDescent="0.25">
      <c r="A21" s="44"/>
      <c r="B21" s="45"/>
      <c r="C21" s="37" t="s">
        <v>300</v>
      </c>
      <c r="D21" s="74" t="s">
        <v>285</v>
      </c>
      <c r="E21" s="43">
        <v>143</v>
      </c>
      <c r="F21" s="10">
        <v>0</v>
      </c>
      <c r="G21" s="12">
        <v>0</v>
      </c>
    </row>
    <row r="22" spans="1:7" x14ac:dyDescent="0.25">
      <c r="A22" s="81" t="s">
        <v>167</v>
      </c>
      <c r="B22" s="88" t="s">
        <v>152</v>
      </c>
      <c r="C22" s="36"/>
      <c r="D22" s="74" t="s">
        <v>436</v>
      </c>
      <c r="E22" s="43">
        <v>144</v>
      </c>
      <c r="F22" s="20">
        <f>+SUM(F23:F24)</f>
        <v>0</v>
      </c>
      <c r="G22" s="21">
        <f>+SUM(G23:G24)</f>
        <v>0</v>
      </c>
    </row>
    <row r="23" spans="1:7" x14ac:dyDescent="0.25">
      <c r="A23" s="79" t="s">
        <v>167</v>
      </c>
      <c r="B23" s="32" t="s">
        <v>152</v>
      </c>
      <c r="C23" s="31">
        <v>1</v>
      </c>
      <c r="D23" s="74" t="s">
        <v>76</v>
      </c>
      <c r="E23" s="43">
        <v>145</v>
      </c>
      <c r="F23" s="10">
        <v>0</v>
      </c>
      <c r="G23" s="12">
        <v>0</v>
      </c>
    </row>
    <row r="24" spans="1:7" x14ac:dyDescent="0.25">
      <c r="A24" s="79"/>
      <c r="B24" s="32"/>
      <c r="C24" s="31" t="s">
        <v>140</v>
      </c>
      <c r="D24" s="74" t="s">
        <v>301</v>
      </c>
      <c r="E24" s="43">
        <v>146</v>
      </c>
      <c r="F24" s="10">
        <v>0</v>
      </c>
      <c r="G24" s="12">
        <v>0</v>
      </c>
    </row>
    <row r="25" spans="1:7" x14ac:dyDescent="0.25">
      <c r="A25" s="81" t="s">
        <v>229</v>
      </c>
      <c r="B25" s="88"/>
      <c r="C25" s="36"/>
      <c r="D25" s="76" t="s">
        <v>437</v>
      </c>
      <c r="E25" s="43">
        <v>147</v>
      </c>
      <c r="F25" s="13">
        <f>F26+F27</f>
        <v>0</v>
      </c>
      <c r="G25" s="14">
        <f>G26+G27</f>
        <v>0</v>
      </c>
    </row>
    <row r="26" spans="1:7" x14ac:dyDescent="0.25">
      <c r="A26" s="79" t="s">
        <v>229</v>
      </c>
      <c r="B26" s="32"/>
      <c r="C26" s="31" t="s">
        <v>411</v>
      </c>
      <c r="D26" s="74" t="s">
        <v>76</v>
      </c>
      <c r="E26" s="43">
        <v>148</v>
      </c>
      <c r="F26" s="10">
        <v>0</v>
      </c>
      <c r="G26" s="12">
        <v>0</v>
      </c>
    </row>
    <row r="27" spans="1:7" ht="15.75" thickBot="1" x14ac:dyDescent="0.3">
      <c r="A27" s="79"/>
      <c r="B27" s="32"/>
      <c r="C27" s="31" t="s">
        <v>140</v>
      </c>
      <c r="D27" s="74" t="s">
        <v>301</v>
      </c>
      <c r="E27" s="43">
        <v>149</v>
      </c>
      <c r="F27" s="10">
        <v>0</v>
      </c>
      <c r="G27" s="12">
        <v>0</v>
      </c>
    </row>
    <row r="28" spans="1:7" x14ac:dyDescent="0.25">
      <c r="A28" s="250">
        <v>4</v>
      </c>
      <c r="B28" s="250"/>
      <c r="C28" s="250"/>
      <c r="D28" s="250"/>
      <c r="E28" s="250"/>
      <c r="F28" s="250"/>
      <c r="G28" s="250"/>
    </row>
  </sheetData>
  <mergeCells count="5">
    <mergeCell ref="A28:G28"/>
    <mergeCell ref="A1:G1"/>
    <mergeCell ref="A2:C3"/>
    <mergeCell ref="D2:D3"/>
    <mergeCell ref="E2:E3"/>
  </mergeCells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/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2.7109375" customWidth="1"/>
  </cols>
  <sheetData>
    <row r="1" spans="1:12" x14ac:dyDescent="0.25">
      <c r="A1" s="104"/>
      <c r="B1" s="105"/>
      <c r="C1" s="105"/>
      <c r="D1" s="105"/>
      <c r="E1" s="105"/>
      <c r="F1" s="105"/>
      <c r="G1" s="105"/>
      <c r="H1" s="105"/>
      <c r="I1" s="105"/>
      <c r="J1" s="105"/>
      <c r="K1" s="261" t="s">
        <v>96</v>
      </c>
      <c r="L1" s="262"/>
    </row>
    <row r="2" spans="1:12" ht="20.100000000000001" customHeight="1" x14ac:dyDescent="0.25">
      <c r="A2" s="213" t="s">
        <v>443</v>
      </c>
      <c r="B2" s="214"/>
      <c r="C2" s="214"/>
      <c r="D2" s="214"/>
      <c r="E2" s="264" t="s">
        <v>302</v>
      </c>
      <c r="F2" s="265"/>
      <c r="G2" s="265"/>
      <c r="H2" s="265"/>
      <c r="I2" s="265"/>
      <c r="J2" s="266"/>
      <c r="K2" s="129"/>
      <c r="L2" s="263"/>
    </row>
    <row r="3" spans="1:12" ht="15.75" x14ac:dyDescent="0.25">
      <c r="A3" s="213"/>
      <c r="B3" s="214"/>
      <c r="C3" s="214"/>
      <c r="D3" s="214"/>
      <c r="E3" s="269" t="s">
        <v>445</v>
      </c>
      <c r="F3" s="230"/>
      <c r="G3" s="230"/>
      <c r="H3" s="230"/>
      <c r="I3" s="230"/>
      <c r="J3" s="267"/>
      <c r="K3" s="125"/>
      <c r="L3" s="126"/>
    </row>
    <row r="4" spans="1:12" ht="15" customHeight="1" x14ac:dyDescent="0.25">
      <c r="A4" s="213"/>
      <c r="B4" s="214"/>
      <c r="C4" s="214"/>
      <c r="D4" s="214"/>
      <c r="E4" s="270" t="s">
        <v>412</v>
      </c>
      <c r="F4" s="270"/>
      <c r="G4" s="270"/>
      <c r="H4" s="270"/>
      <c r="I4" s="270"/>
      <c r="J4" s="267"/>
      <c r="K4" s="271"/>
      <c r="L4" s="272"/>
    </row>
    <row r="5" spans="1:12" ht="15.75" customHeight="1" thickBot="1" x14ac:dyDescent="0.3">
      <c r="A5" s="213"/>
      <c r="B5" s="214"/>
      <c r="C5" s="214"/>
      <c r="D5" s="214"/>
      <c r="E5" s="265" t="s">
        <v>303</v>
      </c>
      <c r="F5" s="265"/>
      <c r="G5" s="265"/>
      <c r="H5" s="265"/>
      <c r="I5" s="265"/>
      <c r="J5" s="267"/>
      <c r="K5" s="129" t="s">
        <v>98</v>
      </c>
      <c r="L5" s="130"/>
    </row>
    <row r="6" spans="1:12" ht="15" customHeight="1" x14ac:dyDescent="0.25">
      <c r="A6" s="117"/>
      <c r="B6" s="116"/>
      <c r="C6" s="116"/>
      <c r="D6" s="116"/>
      <c r="E6" s="273" t="s">
        <v>99</v>
      </c>
      <c r="F6" s="274"/>
      <c r="G6" s="274"/>
      <c r="H6" s="274"/>
      <c r="I6" s="275"/>
      <c r="J6" s="267"/>
      <c r="K6" s="131"/>
      <c r="L6" s="132"/>
    </row>
    <row r="7" spans="1:12" ht="15" customHeight="1" x14ac:dyDescent="0.25">
      <c r="A7" s="117"/>
      <c r="B7" s="116"/>
      <c r="C7" s="116"/>
      <c r="D7" s="116"/>
      <c r="E7" s="276"/>
      <c r="F7" s="277"/>
      <c r="G7" s="277"/>
      <c r="H7" s="277"/>
      <c r="I7" s="278"/>
      <c r="J7" s="267"/>
      <c r="K7" s="139"/>
      <c r="L7" s="140"/>
    </row>
    <row r="8" spans="1:12" ht="15" customHeight="1" x14ac:dyDescent="0.25">
      <c r="A8" s="117"/>
      <c r="B8" s="116"/>
      <c r="C8" s="116"/>
      <c r="D8" s="116"/>
      <c r="E8" s="279"/>
      <c r="F8" s="280"/>
      <c r="G8" s="280"/>
      <c r="H8" s="280"/>
      <c r="I8" s="281"/>
      <c r="J8" s="267"/>
      <c r="K8" s="139"/>
      <c r="L8" s="140"/>
    </row>
    <row r="9" spans="1:12" ht="15.75" customHeight="1" thickBot="1" x14ac:dyDescent="0.3">
      <c r="A9" s="117"/>
      <c r="B9" s="116"/>
      <c r="C9" s="116"/>
      <c r="D9" s="116"/>
      <c r="E9" s="282"/>
      <c r="F9" s="283"/>
      <c r="G9" s="283"/>
      <c r="H9" s="283"/>
      <c r="I9" s="284"/>
      <c r="J9" s="267"/>
      <c r="K9" s="139"/>
      <c r="L9" s="140"/>
    </row>
    <row r="10" spans="1:12" ht="15.75" customHeight="1" thickBot="1" x14ac:dyDescent="0.3">
      <c r="A10" s="117"/>
      <c r="B10" s="116"/>
      <c r="C10" s="116"/>
      <c r="D10" s="116"/>
      <c r="E10" s="285"/>
      <c r="F10" s="285"/>
      <c r="G10" s="285"/>
      <c r="H10" s="285"/>
      <c r="I10" s="285"/>
      <c r="J10" s="268"/>
      <c r="K10" s="286"/>
      <c r="L10" s="287"/>
    </row>
    <row r="11" spans="1:12" x14ac:dyDescent="0.25">
      <c r="A11" s="296" t="s">
        <v>304</v>
      </c>
      <c r="B11" s="297"/>
      <c r="C11" s="298"/>
      <c r="D11" s="302" t="s">
        <v>305</v>
      </c>
      <c r="E11" s="297"/>
      <c r="F11" s="297"/>
      <c r="G11" s="297"/>
      <c r="H11" s="297"/>
      <c r="I11" s="298"/>
      <c r="J11" s="46" t="s">
        <v>306</v>
      </c>
      <c r="K11" s="288" t="s">
        <v>307</v>
      </c>
      <c r="L11" s="289"/>
    </row>
    <row r="12" spans="1:12" ht="15.75" thickBot="1" x14ac:dyDescent="0.3">
      <c r="A12" s="299"/>
      <c r="B12" s="300"/>
      <c r="C12" s="301"/>
      <c r="D12" s="303"/>
      <c r="E12" s="300"/>
      <c r="F12" s="300"/>
      <c r="G12" s="300"/>
      <c r="H12" s="300"/>
      <c r="I12" s="301"/>
      <c r="J12" s="47" t="s">
        <v>308</v>
      </c>
      <c r="K12" s="48" t="s">
        <v>309</v>
      </c>
      <c r="L12" s="49" t="s">
        <v>310</v>
      </c>
    </row>
    <row r="13" spans="1:12" x14ac:dyDescent="0.25">
      <c r="A13" s="290" t="s">
        <v>114</v>
      </c>
      <c r="B13" s="291"/>
      <c r="C13" s="292"/>
      <c r="D13" s="293" t="s">
        <v>311</v>
      </c>
      <c r="E13" s="294"/>
      <c r="F13" s="294"/>
      <c r="G13" s="294"/>
      <c r="H13" s="294"/>
      <c r="I13" s="295"/>
      <c r="J13" s="51" t="s">
        <v>312</v>
      </c>
      <c r="K13" s="52">
        <v>0</v>
      </c>
      <c r="L13" s="97">
        <v>0</v>
      </c>
    </row>
    <row r="14" spans="1:12" x14ac:dyDescent="0.25">
      <c r="A14" s="304" t="s">
        <v>133</v>
      </c>
      <c r="B14" s="305"/>
      <c r="C14" s="306"/>
      <c r="D14" s="307" t="s">
        <v>313</v>
      </c>
      <c r="E14" s="308"/>
      <c r="F14" s="308"/>
      <c r="G14" s="308"/>
      <c r="H14" s="308"/>
      <c r="I14" s="309"/>
      <c r="J14" s="53" t="s">
        <v>314</v>
      </c>
      <c r="K14" s="54">
        <v>0</v>
      </c>
      <c r="L14" s="98">
        <v>0</v>
      </c>
    </row>
    <row r="15" spans="1:12" x14ac:dyDescent="0.25">
      <c r="A15" s="85" t="s">
        <v>110</v>
      </c>
      <c r="B15" s="310"/>
      <c r="C15" s="311"/>
      <c r="D15" s="312" t="s">
        <v>315</v>
      </c>
      <c r="E15" s="313"/>
      <c r="F15" s="313"/>
      <c r="G15" s="313"/>
      <c r="H15" s="313"/>
      <c r="I15" s="314"/>
      <c r="J15" s="53" t="s">
        <v>316</v>
      </c>
      <c r="K15" s="55">
        <f>K16+K17+K18</f>
        <v>0</v>
      </c>
      <c r="L15" s="56">
        <f>+L16+L17+L18</f>
        <v>0</v>
      </c>
    </row>
    <row r="16" spans="1:12" x14ac:dyDescent="0.25">
      <c r="A16" s="304" t="s">
        <v>317</v>
      </c>
      <c r="B16" s="305"/>
      <c r="C16" s="306"/>
      <c r="D16" s="315" t="s">
        <v>318</v>
      </c>
      <c r="E16" s="313"/>
      <c r="F16" s="313"/>
      <c r="G16" s="313"/>
      <c r="H16" s="313"/>
      <c r="I16" s="314"/>
      <c r="J16" s="53" t="s">
        <v>319</v>
      </c>
      <c r="K16" s="10">
        <v>0</v>
      </c>
      <c r="L16" s="99">
        <v>0</v>
      </c>
    </row>
    <row r="17" spans="1:12" x14ac:dyDescent="0.25">
      <c r="A17" s="84"/>
      <c r="B17" s="57" t="s">
        <v>320</v>
      </c>
      <c r="C17" s="57"/>
      <c r="D17" s="315" t="s">
        <v>321</v>
      </c>
      <c r="E17" s="313"/>
      <c r="F17" s="313"/>
      <c r="G17" s="313"/>
      <c r="H17" s="313"/>
      <c r="I17" s="314"/>
      <c r="J17" s="53" t="s">
        <v>322</v>
      </c>
      <c r="K17" s="10">
        <v>0</v>
      </c>
      <c r="L17" s="99">
        <v>0</v>
      </c>
    </row>
    <row r="18" spans="1:12" x14ac:dyDescent="0.25">
      <c r="A18" s="84"/>
      <c r="B18" s="57" t="s">
        <v>323</v>
      </c>
      <c r="C18" s="57"/>
      <c r="D18" s="315" t="s">
        <v>324</v>
      </c>
      <c r="E18" s="313"/>
      <c r="F18" s="313"/>
      <c r="G18" s="313"/>
      <c r="H18" s="313"/>
      <c r="I18" s="314"/>
      <c r="J18" s="53" t="s">
        <v>325</v>
      </c>
      <c r="K18" s="10">
        <v>0</v>
      </c>
      <c r="L18" s="99">
        <v>0</v>
      </c>
    </row>
    <row r="19" spans="1:12" x14ac:dyDescent="0.25">
      <c r="A19" s="85" t="s">
        <v>112</v>
      </c>
      <c r="B19" s="310"/>
      <c r="C19" s="311"/>
      <c r="D19" s="312" t="s">
        <v>326</v>
      </c>
      <c r="E19" s="316"/>
      <c r="F19" s="316"/>
      <c r="G19" s="316"/>
      <c r="H19" s="316"/>
      <c r="I19" s="317"/>
      <c r="J19" s="53" t="s">
        <v>327</v>
      </c>
      <c r="K19" s="54">
        <v>0</v>
      </c>
      <c r="L19" s="98">
        <v>0</v>
      </c>
    </row>
    <row r="20" spans="1:12" x14ac:dyDescent="0.25">
      <c r="A20" s="58" t="s">
        <v>167</v>
      </c>
      <c r="B20" s="318"/>
      <c r="C20" s="319"/>
      <c r="D20" s="312" t="s">
        <v>328</v>
      </c>
      <c r="E20" s="316"/>
      <c r="F20" s="316"/>
      <c r="G20" s="316"/>
      <c r="H20" s="316"/>
      <c r="I20" s="317"/>
      <c r="J20" s="53" t="s">
        <v>329</v>
      </c>
      <c r="K20" s="54">
        <v>0</v>
      </c>
      <c r="L20" s="98">
        <v>0</v>
      </c>
    </row>
    <row r="21" spans="1:12" x14ac:dyDescent="0.25">
      <c r="A21" s="85" t="s">
        <v>229</v>
      </c>
      <c r="B21" s="310"/>
      <c r="C21" s="311"/>
      <c r="D21" s="312" t="s">
        <v>330</v>
      </c>
      <c r="E21" s="320"/>
      <c r="F21" s="320"/>
      <c r="G21" s="320"/>
      <c r="H21" s="320"/>
      <c r="I21" s="321"/>
      <c r="J21" s="53" t="s">
        <v>331</v>
      </c>
      <c r="K21" s="13">
        <f>K22+K23</f>
        <v>0</v>
      </c>
      <c r="L21" s="14">
        <f>L22+L23</f>
        <v>0</v>
      </c>
    </row>
    <row r="22" spans="1:12" x14ac:dyDescent="0.25">
      <c r="A22" s="84"/>
      <c r="B22" s="57" t="s">
        <v>317</v>
      </c>
      <c r="C22" s="57"/>
      <c r="D22" s="315" t="s">
        <v>86</v>
      </c>
      <c r="E22" s="313"/>
      <c r="F22" s="313"/>
      <c r="G22" s="313"/>
      <c r="H22" s="313"/>
      <c r="I22" s="314"/>
      <c r="J22" s="53" t="s">
        <v>332</v>
      </c>
      <c r="K22" s="10">
        <v>0</v>
      </c>
      <c r="L22" s="99">
        <v>0</v>
      </c>
    </row>
    <row r="23" spans="1:12" ht="24" customHeight="1" x14ac:dyDescent="0.25">
      <c r="A23" s="84"/>
      <c r="B23" s="59" t="s">
        <v>320</v>
      </c>
      <c r="C23" s="57"/>
      <c r="D23" s="322" t="s">
        <v>333</v>
      </c>
      <c r="E23" s="323"/>
      <c r="F23" s="323"/>
      <c r="G23" s="323"/>
      <c r="H23" s="323"/>
      <c r="I23" s="324"/>
      <c r="J23" s="53" t="s">
        <v>334</v>
      </c>
      <c r="K23" s="20">
        <f>K24+K25</f>
        <v>0</v>
      </c>
      <c r="L23" s="21">
        <f>L24+L25</f>
        <v>0</v>
      </c>
    </row>
    <row r="24" spans="1:12" x14ac:dyDescent="0.25">
      <c r="A24" s="84"/>
      <c r="B24" s="59" t="s">
        <v>320</v>
      </c>
      <c r="C24" s="57">
        <v>1</v>
      </c>
      <c r="D24" s="315" t="s">
        <v>335</v>
      </c>
      <c r="E24" s="313"/>
      <c r="F24" s="313"/>
      <c r="G24" s="313"/>
      <c r="H24" s="313"/>
      <c r="I24" s="314"/>
      <c r="J24" s="53" t="s">
        <v>336</v>
      </c>
      <c r="K24" s="10">
        <v>0</v>
      </c>
      <c r="L24" s="99">
        <v>0</v>
      </c>
    </row>
    <row r="25" spans="1:12" x14ac:dyDescent="0.25">
      <c r="A25" s="60"/>
      <c r="B25" s="61" t="s">
        <v>320</v>
      </c>
      <c r="C25" s="62">
        <v>2</v>
      </c>
      <c r="D25" s="315" t="s">
        <v>337</v>
      </c>
      <c r="E25" s="313"/>
      <c r="F25" s="313"/>
      <c r="G25" s="313"/>
      <c r="H25" s="313"/>
      <c r="I25" s="314"/>
      <c r="J25" s="53" t="s">
        <v>338</v>
      </c>
      <c r="K25" s="10">
        <v>0</v>
      </c>
      <c r="L25" s="99">
        <v>0</v>
      </c>
    </row>
    <row r="26" spans="1:12" x14ac:dyDescent="0.25">
      <c r="A26" s="85" t="s">
        <v>339</v>
      </c>
      <c r="B26" s="310"/>
      <c r="C26" s="311"/>
      <c r="D26" s="312" t="s">
        <v>340</v>
      </c>
      <c r="E26" s="320"/>
      <c r="F26" s="320"/>
      <c r="G26" s="320"/>
      <c r="H26" s="320"/>
      <c r="I26" s="321"/>
      <c r="J26" s="53" t="s">
        <v>341</v>
      </c>
      <c r="K26" s="13">
        <f>+K27+K30+K31</f>
        <v>0</v>
      </c>
      <c r="L26" s="14">
        <f>+L27+L30+L31</f>
        <v>0</v>
      </c>
    </row>
    <row r="27" spans="1:12" x14ac:dyDescent="0.25">
      <c r="A27" s="84"/>
      <c r="B27" s="57" t="s">
        <v>317</v>
      </c>
      <c r="C27" s="63"/>
      <c r="D27" s="315" t="s">
        <v>342</v>
      </c>
      <c r="E27" s="313"/>
      <c r="F27" s="313"/>
      <c r="G27" s="313"/>
      <c r="H27" s="313"/>
      <c r="I27" s="314"/>
      <c r="J27" s="53" t="s">
        <v>343</v>
      </c>
      <c r="K27" s="20">
        <f>K28+K29</f>
        <v>0</v>
      </c>
      <c r="L27" s="21">
        <f>L28+L29</f>
        <v>0</v>
      </c>
    </row>
    <row r="28" spans="1:12" x14ac:dyDescent="0.25">
      <c r="A28" s="84"/>
      <c r="B28" s="57" t="s">
        <v>317</v>
      </c>
      <c r="C28" s="63">
        <v>1</v>
      </c>
      <c r="D28" s="315" t="s">
        <v>344</v>
      </c>
      <c r="E28" s="313"/>
      <c r="F28" s="313"/>
      <c r="G28" s="313"/>
      <c r="H28" s="313"/>
      <c r="I28" s="314"/>
      <c r="J28" s="53" t="s">
        <v>345</v>
      </c>
      <c r="K28" s="10">
        <v>0</v>
      </c>
      <c r="L28" s="99">
        <v>0</v>
      </c>
    </row>
    <row r="29" spans="1:12" x14ac:dyDescent="0.25">
      <c r="A29" s="84"/>
      <c r="B29" s="57" t="s">
        <v>317</v>
      </c>
      <c r="C29" s="63">
        <v>2</v>
      </c>
      <c r="D29" s="315" t="s">
        <v>346</v>
      </c>
      <c r="E29" s="313"/>
      <c r="F29" s="313"/>
      <c r="G29" s="313"/>
      <c r="H29" s="313"/>
      <c r="I29" s="314"/>
      <c r="J29" s="53" t="s">
        <v>347</v>
      </c>
      <c r="K29" s="10">
        <v>0</v>
      </c>
      <c r="L29" s="99">
        <v>0</v>
      </c>
    </row>
    <row r="30" spans="1:12" x14ac:dyDescent="0.25">
      <c r="A30" s="84"/>
      <c r="B30" s="57" t="s">
        <v>320</v>
      </c>
      <c r="C30" s="63"/>
      <c r="D30" s="315" t="s">
        <v>348</v>
      </c>
      <c r="E30" s="313"/>
      <c r="F30" s="313"/>
      <c r="G30" s="313"/>
      <c r="H30" s="313"/>
      <c r="I30" s="314"/>
      <c r="J30" s="53" t="s">
        <v>349</v>
      </c>
      <c r="K30" s="10">
        <v>0</v>
      </c>
      <c r="L30" s="99">
        <v>0</v>
      </c>
    </row>
    <row r="31" spans="1:12" x14ac:dyDescent="0.25">
      <c r="A31" s="60"/>
      <c r="B31" s="62" t="s">
        <v>323</v>
      </c>
      <c r="C31" s="64"/>
      <c r="D31" s="315" t="s">
        <v>350</v>
      </c>
      <c r="E31" s="313"/>
      <c r="F31" s="313"/>
      <c r="G31" s="313"/>
      <c r="H31" s="313"/>
      <c r="I31" s="314"/>
      <c r="J31" s="53">
        <v>19</v>
      </c>
      <c r="K31" s="10">
        <v>0</v>
      </c>
      <c r="L31" s="99">
        <v>0</v>
      </c>
    </row>
    <row r="32" spans="1:12" x14ac:dyDescent="0.25">
      <c r="A32" s="304" t="s">
        <v>152</v>
      </c>
      <c r="B32" s="305"/>
      <c r="C32" s="306"/>
      <c r="D32" s="307" t="s">
        <v>351</v>
      </c>
      <c r="E32" s="308"/>
      <c r="F32" s="308"/>
      <c r="G32" s="308"/>
      <c r="H32" s="308"/>
      <c r="I32" s="309"/>
      <c r="J32" s="53">
        <v>20</v>
      </c>
      <c r="K32" s="55">
        <f>+K33+K34+K35</f>
        <v>0</v>
      </c>
      <c r="L32" s="56">
        <f>+L33+L34+L35</f>
        <v>0</v>
      </c>
    </row>
    <row r="33" spans="1:12" x14ac:dyDescent="0.25">
      <c r="A33" s="84"/>
      <c r="B33" s="57" t="s">
        <v>152</v>
      </c>
      <c r="C33" s="63">
        <v>1</v>
      </c>
      <c r="D33" s="325" t="s">
        <v>352</v>
      </c>
      <c r="E33" s="326"/>
      <c r="F33" s="326"/>
      <c r="G33" s="326"/>
      <c r="H33" s="326"/>
      <c r="I33" s="327"/>
      <c r="J33" s="53">
        <v>21</v>
      </c>
      <c r="K33" s="10">
        <v>0</v>
      </c>
      <c r="L33" s="99">
        <v>0</v>
      </c>
    </row>
    <row r="34" spans="1:12" x14ac:dyDescent="0.25">
      <c r="A34" s="84"/>
      <c r="B34" s="65"/>
      <c r="C34" s="63">
        <v>2</v>
      </c>
      <c r="D34" s="325" t="s">
        <v>353</v>
      </c>
      <c r="E34" s="326"/>
      <c r="F34" s="326"/>
      <c r="G34" s="326"/>
      <c r="H34" s="326"/>
      <c r="I34" s="327"/>
      <c r="J34" s="53" t="s">
        <v>354</v>
      </c>
      <c r="K34" s="10">
        <v>0</v>
      </c>
      <c r="L34" s="99">
        <v>0</v>
      </c>
    </row>
    <row r="35" spans="1:12" x14ac:dyDescent="0.25">
      <c r="A35" s="60"/>
      <c r="B35" s="66"/>
      <c r="C35" s="64">
        <v>3</v>
      </c>
      <c r="D35" s="325" t="s">
        <v>355</v>
      </c>
      <c r="E35" s="326"/>
      <c r="F35" s="326"/>
      <c r="G35" s="326"/>
      <c r="H35" s="326"/>
      <c r="I35" s="327"/>
      <c r="J35" s="53" t="s">
        <v>356</v>
      </c>
      <c r="K35" s="10">
        <v>0</v>
      </c>
      <c r="L35" s="99">
        <v>0</v>
      </c>
    </row>
    <row r="36" spans="1:12" x14ac:dyDescent="0.25">
      <c r="A36" s="85" t="s">
        <v>357</v>
      </c>
      <c r="B36" s="310"/>
      <c r="C36" s="311"/>
      <c r="D36" s="312" t="s">
        <v>358</v>
      </c>
      <c r="E36" s="320"/>
      <c r="F36" s="320"/>
      <c r="G36" s="320"/>
      <c r="H36" s="320"/>
      <c r="I36" s="321"/>
      <c r="J36" s="53" t="s">
        <v>359</v>
      </c>
      <c r="K36" s="55">
        <f>SUM(K37:K41)</f>
        <v>0</v>
      </c>
      <c r="L36" s="56">
        <f>SUM(L37:L41)</f>
        <v>0</v>
      </c>
    </row>
    <row r="37" spans="1:12" x14ac:dyDescent="0.25">
      <c r="A37" s="84"/>
      <c r="B37" s="57" t="s">
        <v>317</v>
      </c>
      <c r="C37" s="63"/>
      <c r="D37" s="315" t="s">
        <v>360</v>
      </c>
      <c r="E37" s="313"/>
      <c r="F37" s="313"/>
      <c r="G37" s="313"/>
      <c r="H37" s="313"/>
      <c r="I37" s="314"/>
      <c r="J37" s="67" t="s">
        <v>361</v>
      </c>
      <c r="K37" s="10">
        <v>0</v>
      </c>
      <c r="L37" s="99">
        <v>0</v>
      </c>
    </row>
    <row r="38" spans="1:12" x14ac:dyDescent="0.25">
      <c r="A38" s="84"/>
      <c r="B38" s="57" t="s">
        <v>320</v>
      </c>
      <c r="C38" s="63"/>
      <c r="D38" s="315" t="s">
        <v>438</v>
      </c>
      <c r="E38" s="342"/>
      <c r="F38" s="342"/>
      <c r="G38" s="342"/>
      <c r="H38" s="342"/>
      <c r="I38" s="343"/>
      <c r="J38" s="67" t="s">
        <v>362</v>
      </c>
      <c r="K38" s="10">
        <v>0</v>
      </c>
      <c r="L38" s="99">
        <v>0</v>
      </c>
    </row>
    <row r="39" spans="1:12" x14ac:dyDescent="0.25">
      <c r="A39" s="84"/>
      <c r="B39" s="57" t="s">
        <v>323</v>
      </c>
      <c r="C39" s="63"/>
      <c r="D39" s="315" t="s">
        <v>439</v>
      </c>
      <c r="E39" s="313"/>
      <c r="F39" s="313"/>
      <c r="G39" s="313"/>
      <c r="H39" s="313"/>
      <c r="I39" s="314"/>
      <c r="J39" s="67" t="s">
        <v>363</v>
      </c>
      <c r="K39" s="10">
        <v>0</v>
      </c>
      <c r="L39" s="99">
        <v>0</v>
      </c>
    </row>
    <row r="40" spans="1:12" x14ac:dyDescent="0.25">
      <c r="A40" s="84"/>
      <c r="B40" s="57" t="s">
        <v>364</v>
      </c>
      <c r="C40" s="63"/>
      <c r="D40" s="315" t="s">
        <v>365</v>
      </c>
      <c r="E40" s="227"/>
      <c r="F40" s="227"/>
      <c r="G40" s="227"/>
      <c r="H40" s="227"/>
      <c r="I40" s="228"/>
      <c r="J40" s="67" t="s">
        <v>366</v>
      </c>
      <c r="K40" s="10">
        <v>0</v>
      </c>
      <c r="L40" s="99">
        <v>0</v>
      </c>
    </row>
    <row r="41" spans="1:12" x14ac:dyDescent="0.25">
      <c r="A41" s="84"/>
      <c r="B41" s="57" t="s">
        <v>367</v>
      </c>
      <c r="C41" s="63"/>
      <c r="D41" s="315" t="s">
        <v>368</v>
      </c>
      <c r="E41" s="313"/>
      <c r="F41" s="313"/>
      <c r="G41" s="313"/>
      <c r="H41" s="313"/>
      <c r="I41" s="314"/>
      <c r="J41" s="67" t="s">
        <v>369</v>
      </c>
      <c r="K41" s="10">
        <v>0</v>
      </c>
      <c r="L41" s="99">
        <v>0</v>
      </c>
    </row>
    <row r="42" spans="1:12" x14ac:dyDescent="0.25">
      <c r="A42" s="328" t="s">
        <v>370</v>
      </c>
      <c r="B42" s="329"/>
      <c r="C42" s="330"/>
      <c r="D42" s="334" t="s">
        <v>371</v>
      </c>
      <c r="E42" s="335"/>
      <c r="F42" s="335"/>
      <c r="G42" s="335"/>
      <c r="H42" s="335"/>
      <c r="I42" s="336"/>
      <c r="J42" s="67">
        <v>30</v>
      </c>
      <c r="K42" s="255">
        <f>K13+K14-K15-K19-K20-K21-K26+K32-K36</f>
        <v>0</v>
      </c>
      <c r="L42" s="257">
        <f>L13+L14-L15-L19-L20-L21-L26+L32-L36</f>
        <v>0</v>
      </c>
    </row>
    <row r="43" spans="1:12" ht="15.75" thickBot="1" x14ac:dyDescent="0.3">
      <c r="A43" s="331"/>
      <c r="B43" s="332"/>
      <c r="C43" s="333"/>
      <c r="D43" s="339" t="s">
        <v>372</v>
      </c>
      <c r="E43" s="340"/>
      <c r="F43" s="340"/>
      <c r="G43" s="340"/>
      <c r="H43" s="340"/>
      <c r="I43" s="341"/>
      <c r="J43" s="68"/>
      <c r="K43" s="337"/>
      <c r="L43" s="338"/>
    </row>
    <row r="44" spans="1:12" x14ac:dyDescent="0.25">
      <c r="A44" s="121">
        <v>1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</sheetData>
  <mergeCells count="64">
    <mergeCell ref="A2:D5"/>
    <mergeCell ref="A42:C43"/>
    <mergeCell ref="D42:I42"/>
    <mergeCell ref="K42:K43"/>
    <mergeCell ref="L42:L43"/>
    <mergeCell ref="D43:I43"/>
    <mergeCell ref="D39:I39"/>
    <mergeCell ref="D40:I40"/>
    <mergeCell ref="D41:I41"/>
    <mergeCell ref="D38:I38"/>
    <mergeCell ref="D29:I29"/>
    <mergeCell ref="D30:I30"/>
    <mergeCell ref="D31:I31"/>
    <mergeCell ref="A32:C32"/>
    <mergeCell ref="D32:I32"/>
    <mergeCell ref="D33:I33"/>
    <mergeCell ref="D34:I34"/>
    <mergeCell ref="D35:I35"/>
    <mergeCell ref="B36:C36"/>
    <mergeCell ref="D36:I36"/>
    <mergeCell ref="D37:I37"/>
    <mergeCell ref="D17:I17"/>
    <mergeCell ref="D18:I18"/>
    <mergeCell ref="B19:C19"/>
    <mergeCell ref="D19:I19"/>
    <mergeCell ref="D28:I28"/>
    <mergeCell ref="B20:C20"/>
    <mergeCell ref="D20:I20"/>
    <mergeCell ref="B21:C21"/>
    <mergeCell ref="D21:I21"/>
    <mergeCell ref="D22:I22"/>
    <mergeCell ref="D23:I23"/>
    <mergeCell ref="D24:I24"/>
    <mergeCell ref="D25:I25"/>
    <mergeCell ref="B26:C26"/>
    <mergeCell ref="D26:I26"/>
    <mergeCell ref="D27:I27"/>
    <mergeCell ref="A14:C14"/>
    <mergeCell ref="D14:I14"/>
    <mergeCell ref="B15:C15"/>
    <mergeCell ref="D15:I15"/>
    <mergeCell ref="A16:C16"/>
    <mergeCell ref="D16:I16"/>
    <mergeCell ref="K11:L11"/>
    <mergeCell ref="A13:C13"/>
    <mergeCell ref="D13:I13"/>
    <mergeCell ref="A11:C12"/>
    <mergeCell ref="D11:I12"/>
    <mergeCell ref="A44:L44"/>
    <mergeCell ref="K1:L2"/>
    <mergeCell ref="E2:I2"/>
    <mergeCell ref="J2:J10"/>
    <mergeCell ref="E3:I3"/>
    <mergeCell ref="E4:I4"/>
    <mergeCell ref="K3:L4"/>
    <mergeCell ref="E5:I5"/>
    <mergeCell ref="K5:L6"/>
    <mergeCell ref="E6:I7"/>
    <mergeCell ref="K7:L7"/>
    <mergeCell ref="E8:I9"/>
    <mergeCell ref="K8:L8"/>
    <mergeCell ref="K9:L9"/>
    <mergeCell ref="E10:I10"/>
    <mergeCell ref="K10:L10"/>
  </mergeCells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K5" sqref="K5"/>
    </sheetView>
  </sheetViews>
  <sheetFormatPr defaultRowHeight="15" x14ac:dyDescent="0.25"/>
  <cols>
    <col min="1" max="3" width="2.7109375" customWidth="1"/>
    <col min="4" max="4" width="21.42578125" customWidth="1"/>
    <col min="5" max="5" width="5.7109375" customWidth="1"/>
    <col min="6" max="6" width="10.7109375" customWidth="1"/>
    <col min="7" max="8" width="5.7109375" customWidth="1"/>
    <col min="9" max="9" width="10.85546875" customWidth="1"/>
    <col min="10" max="10" width="5.7109375" customWidth="1"/>
    <col min="11" max="12" width="12.7109375" customWidth="1"/>
  </cols>
  <sheetData>
    <row r="1" spans="1:12" ht="15.75" thickBot="1" x14ac:dyDescent="0.3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x14ac:dyDescent="0.25">
      <c r="A2" s="296" t="s">
        <v>304</v>
      </c>
      <c r="B2" s="169"/>
      <c r="C2" s="170"/>
      <c r="D2" s="302" t="s">
        <v>305</v>
      </c>
      <c r="E2" s="169"/>
      <c r="F2" s="169"/>
      <c r="G2" s="169"/>
      <c r="H2" s="169"/>
      <c r="I2" s="170"/>
      <c r="J2" s="46" t="s">
        <v>306</v>
      </c>
      <c r="K2" s="288" t="s">
        <v>307</v>
      </c>
      <c r="L2" s="289"/>
    </row>
    <row r="3" spans="1:12" ht="15.75" thickBot="1" x14ac:dyDescent="0.3">
      <c r="A3" s="299"/>
      <c r="B3" s="399"/>
      <c r="C3" s="400"/>
      <c r="D3" s="303"/>
      <c r="E3" s="401"/>
      <c r="F3" s="401"/>
      <c r="G3" s="401"/>
      <c r="H3" s="401"/>
      <c r="I3" s="402"/>
      <c r="J3" s="50" t="s">
        <v>308</v>
      </c>
      <c r="K3" s="112" t="s">
        <v>309</v>
      </c>
      <c r="L3" s="113" t="s">
        <v>310</v>
      </c>
    </row>
    <row r="4" spans="1:12" x14ac:dyDescent="0.25">
      <c r="A4" s="222" t="s">
        <v>226</v>
      </c>
      <c r="B4" s="172"/>
      <c r="C4" s="173"/>
      <c r="D4" s="396" t="s">
        <v>373</v>
      </c>
      <c r="E4" s="397"/>
      <c r="F4" s="397"/>
      <c r="G4" s="397"/>
      <c r="H4" s="397"/>
      <c r="I4" s="398"/>
      <c r="J4" s="110">
        <v>31</v>
      </c>
      <c r="K4" s="35">
        <f>K5+K6</f>
        <v>0</v>
      </c>
      <c r="L4" s="111">
        <f>L5+L6</f>
        <v>0</v>
      </c>
    </row>
    <row r="5" spans="1:12" x14ac:dyDescent="0.25">
      <c r="A5" s="81"/>
      <c r="B5" s="88" t="s">
        <v>226</v>
      </c>
      <c r="C5" s="88">
        <v>1</v>
      </c>
      <c r="D5" s="390" t="s">
        <v>88</v>
      </c>
      <c r="E5" s="391"/>
      <c r="F5" s="391"/>
      <c r="G5" s="391"/>
      <c r="H5" s="391"/>
      <c r="I5" s="392"/>
      <c r="J5" s="43">
        <v>32</v>
      </c>
      <c r="K5" s="10">
        <v>0</v>
      </c>
      <c r="L5" s="99">
        <v>0</v>
      </c>
    </row>
    <row r="6" spans="1:12" x14ac:dyDescent="0.25">
      <c r="A6" s="44"/>
      <c r="B6" s="45"/>
      <c r="C6" s="71">
        <v>2</v>
      </c>
      <c r="D6" s="390" t="s">
        <v>89</v>
      </c>
      <c r="E6" s="391"/>
      <c r="F6" s="391"/>
      <c r="G6" s="391"/>
      <c r="H6" s="391"/>
      <c r="I6" s="392"/>
      <c r="J6" s="43">
        <v>33</v>
      </c>
      <c r="K6" s="10">
        <v>0</v>
      </c>
      <c r="L6" s="99">
        <v>0</v>
      </c>
    </row>
    <row r="7" spans="1:12" x14ac:dyDescent="0.25">
      <c r="A7" s="86" t="s">
        <v>374</v>
      </c>
      <c r="B7" s="83"/>
      <c r="C7" s="87"/>
      <c r="D7" s="365" t="s">
        <v>375</v>
      </c>
      <c r="E7" s="366"/>
      <c r="F7" s="240"/>
      <c r="G7" s="240"/>
      <c r="H7" s="240"/>
      <c r="I7" s="241"/>
      <c r="J7" s="43">
        <v>34</v>
      </c>
      <c r="K7" s="54">
        <v>0</v>
      </c>
      <c r="L7" s="98">
        <v>0</v>
      </c>
    </row>
    <row r="8" spans="1:12" x14ac:dyDescent="0.25">
      <c r="A8" s="81"/>
      <c r="B8" s="88" t="s">
        <v>251</v>
      </c>
      <c r="C8" s="89"/>
      <c r="D8" s="387" t="s">
        <v>376</v>
      </c>
      <c r="E8" s="388"/>
      <c r="F8" s="388"/>
      <c r="G8" s="388"/>
      <c r="H8" s="388"/>
      <c r="I8" s="389"/>
      <c r="J8" s="43">
        <v>35</v>
      </c>
      <c r="K8" s="13">
        <f>K9+K10</f>
        <v>0</v>
      </c>
      <c r="L8" s="70">
        <f>L9+L10</f>
        <v>0</v>
      </c>
    </row>
    <row r="9" spans="1:12" ht="24" customHeight="1" x14ac:dyDescent="0.25">
      <c r="A9" s="79"/>
      <c r="B9" s="32" t="s">
        <v>251</v>
      </c>
      <c r="C9" s="26">
        <v>1</v>
      </c>
      <c r="D9" s="393" t="s">
        <v>90</v>
      </c>
      <c r="E9" s="394"/>
      <c r="F9" s="394"/>
      <c r="G9" s="394"/>
      <c r="H9" s="394"/>
      <c r="I9" s="395"/>
      <c r="J9" s="43">
        <v>36</v>
      </c>
      <c r="K9" s="10">
        <v>0</v>
      </c>
      <c r="L9" s="99">
        <v>0</v>
      </c>
    </row>
    <row r="10" spans="1:12" x14ac:dyDescent="0.25">
      <c r="A10" s="44"/>
      <c r="B10" s="45"/>
      <c r="C10" s="71">
        <v>2</v>
      </c>
      <c r="D10" s="390" t="s">
        <v>91</v>
      </c>
      <c r="E10" s="391"/>
      <c r="F10" s="391"/>
      <c r="G10" s="391"/>
      <c r="H10" s="391"/>
      <c r="I10" s="392"/>
      <c r="J10" s="43">
        <v>37</v>
      </c>
      <c r="K10" s="10">
        <v>0</v>
      </c>
      <c r="L10" s="99">
        <v>0</v>
      </c>
    </row>
    <row r="11" spans="1:12" x14ac:dyDescent="0.25">
      <c r="A11" s="86" t="s">
        <v>377</v>
      </c>
      <c r="B11" s="83"/>
      <c r="C11" s="87"/>
      <c r="D11" s="365" t="s">
        <v>378</v>
      </c>
      <c r="E11" s="366"/>
      <c r="F11" s="240"/>
      <c r="G11" s="240"/>
      <c r="H11" s="240"/>
      <c r="I11" s="241"/>
      <c r="J11" s="43">
        <v>38</v>
      </c>
      <c r="K11" s="54">
        <v>0</v>
      </c>
      <c r="L11" s="98">
        <v>0</v>
      </c>
    </row>
    <row r="12" spans="1:12" x14ac:dyDescent="0.25">
      <c r="A12" s="81"/>
      <c r="B12" s="88" t="s">
        <v>379</v>
      </c>
      <c r="C12" s="89"/>
      <c r="D12" s="387" t="s">
        <v>380</v>
      </c>
      <c r="E12" s="388"/>
      <c r="F12" s="388"/>
      <c r="G12" s="388"/>
      <c r="H12" s="388"/>
      <c r="I12" s="389"/>
      <c r="J12" s="43">
        <v>39</v>
      </c>
      <c r="K12" s="13">
        <f>K13+K14</f>
        <v>0</v>
      </c>
      <c r="L12" s="70">
        <f>L13+L14</f>
        <v>0</v>
      </c>
    </row>
    <row r="13" spans="1:12" x14ac:dyDescent="0.25">
      <c r="A13" s="79"/>
      <c r="B13" s="32" t="s">
        <v>379</v>
      </c>
      <c r="C13" s="26">
        <v>1</v>
      </c>
      <c r="D13" s="390" t="s">
        <v>93</v>
      </c>
      <c r="E13" s="391"/>
      <c r="F13" s="391"/>
      <c r="G13" s="391"/>
      <c r="H13" s="391"/>
      <c r="I13" s="392"/>
      <c r="J13" s="43">
        <v>40</v>
      </c>
      <c r="K13" s="10">
        <v>0</v>
      </c>
      <c r="L13" s="99">
        <v>0</v>
      </c>
    </row>
    <row r="14" spans="1:12" x14ac:dyDescent="0.25">
      <c r="A14" s="44"/>
      <c r="B14" s="45"/>
      <c r="C14" s="71">
        <v>2</v>
      </c>
      <c r="D14" s="390" t="s">
        <v>94</v>
      </c>
      <c r="E14" s="391"/>
      <c r="F14" s="391"/>
      <c r="G14" s="391"/>
      <c r="H14" s="391"/>
      <c r="I14" s="392"/>
      <c r="J14" s="43">
        <v>41</v>
      </c>
      <c r="K14" s="10">
        <v>0</v>
      </c>
      <c r="L14" s="99">
        <v>0</v>
      </c>
    </row>
    <row r="15" spans="1:12" x14ac:dyDescent="0.25">
      <c r="A15" s="86" t="s">
        <v>114</v>
      </c>
      <c r="B15" s="83"/>
      <c r="C15" s="87"/>
      <c r="D15" s="365" t="s">
        <v>381</v>
      </c>
      <c r="E15" s="366"/>
      <c r="F15" s="240"/>
      <c r="G15" s="240"/>
      <c r="H15" s="240"/>
      <c r="I15" s="241"/>
      <c r="J15" s="43">
        <v>42</v>
      </c>
      <c r="K15" s="54">
        <v>0</v>
      </c>
      <c r="L15" s="98">
        <v>0</v>
      </c>
    </row>
    <row r="16" spans="1:12" x14ac:dyDescent="0.25">
      <c r="A16" s="81" t="s">
        <v>382</v>
      </c>
      <c r="B16" s="88"/>
      <c r="C16" s="89"/>
      <c r="D16" s="365" t="s">
        <v>383</v>
      </c>
      <c r="E16" s="366"/>
      <c r="F16" s="240"/>
      <c r="G16" s="240"/>
      <c r="H16" s="240"/>
      <c r="I16" s="241"/>
      <c r="J16" s="43">
        <v>43</v>
      </c>
      <c r="K16" s="13">
        <f>K17+K18</f>
        <v>0</v>
      </c>
      <c r="L16" s="70">
        <f>L17+L18</f>
        <v>0</v>
      </c>
    </row>
    <row r="17" spans="1:12" x14ac:dyDescent="0.25">
      <c r="A17" s="79"/>
      <c r="B17" s="32" t="s">
        <v>317</v>
      </c>
      <c r="C17" s="26"/>
      <c r="D17" s="345" t="s">
        <v>384</v>
      </c>
      <c r="E17" s="346"/>
      <c r="F17" s="347"/>
      <c r="G17" s="347"/>
      <c r="H17" s="347"/>
      <c r="I17" s="348"/>
      <c r="J17" s="43">
        <v>44</v>
      </c>
      <c r="K17" s="10">
        <v>0</v>
      </c>
      <c r="L17" s="99">
        <v>0</v>
      </c>
    </row>
    <row r="18" spans="1:12" x14ac:dyDescent="0.25">
      <c r="A18" s="44"/>
      <c r="B18" s="45" t="s">
        <v>320</v>
      </c>
      <c r="C18" s="71"/>
      <c r="D18" s="345" t="s">
        <v>385</v>
      </c>
      <c r="E18" s="346"/>
      <c r="F18" s="347"/>
      <c r="G18" s="347"/>
      <c r="H18" s="347"/>
      <c r="I18" s="348"/>
      <c r="J18" s="43">
        <v>45</v>
      </c>
      <c r="K18" s="10">
        <v>0</v>
      </c>
      <c r="L18" s="99">
        <v>0</v>
      </c>
    </row>
    <row r="19" spans="1:12" x14ac:dyDescent="0.25">
      <c r="A19" s="369" t="s">
        <v>386</v>
      </c>
      <c r="B19" s="370"/>
      <c r="C19" s="252"/>
      <c r="D19" s="387" t="s">
        <v>92</v>
      </c>
      <c r="E19" s="388"/>
      <c r="F19" s="388"/>
      <c r="G19" s="388"/>
      <c r="H19" s="388"/>
      <c r="I19" s="389"/>
      <c r="J19" s="43">
        <v>46</v>
      </c>
      <c r="K19" s="54">
        <v>0</v>
      </c>
      <c r="L19" s="100">
        <v>0</v>
      </c>
    </row>
    <row r="20" spans="1:12" x14ac:dyDescent="0.25">
      <c r="A20" s="86" t="s">
        <v>387</v>
      </c>
      <c r="B20" s="251"/>
      <c r="C20" s="344"/>
      <c r="D20" s="365" t="s">
        <v>87</v>
      </c>
      <c r="E20" s="366"/>
      <c r="F20" s="367"/>
      <c r="G20" s="367"/>
      <c r="H20" s="367"/>
      <c r="I20" s="368"/>
      <c r="J20" s="43">
        <v>47</v>
      </c>
      <c r="K20" s="54">
        <v>0</v>
      </c>
      <c r="L20" s="100">
        <v>0</v>
      </c>
    </row>
    <row r="21" spans="1:12" x14ac:dyDescent="0.25">
      <c r="A21" s="376" t="s">
        <v>370</v>
      </c>
      <c r="B21" s="377"/>
      <c r="C21" s="378"/>
      <c r="D21" s="352" t="s">
        <v>388</v>
      </c>
      <c r="E21" s="353"/>
      <c r="F21" s="354"/>
      <c r="G21" s="354"/>
      <c r="H21" s="354"/>
      <c r="I21" s="355"/>
      <c r="J21" s="382">
        <v>48</v>
      </c>
      <c r="K21" s="255">
        <f>+K4+K8+K12+K19-K7-K11-K15-K16-K20</f>
        <v>0</v>
      </c>
      <c r="L21" s="257">
        <f>+L4+L8+L12+L19-L7-L11-L15-L16-L20</f>
        <v>0</v>
      </c>
    </row>
    <row r="22" spans="1:12" x14ac:dyDescent="0.25">
      <c r="A22" s="379"/>
      <c r="B22" s="380"/>
      <c r="C22" s="381"/>
      <c r="D22" s="383" t="s">
        <v>440</v>
      </c>
      <c r="E22" s="384"/>
      <c r="F22" s="385"/>
      <c r="G22" s="385"/>
      <c r="H22" s="385"/>
      <c r="I22" s="386"/>
      <c r="J22" s="254"/>
      <c r="K22" s="371"/>
      <c r="L22" s="372"/>
    </row>
    <row r="23" spans="1:12" x14ac:dyDescent="0.25">
      <c r="A23" s="373" t="s">
        <v>389</v>
      </c>
      <c r="B23" s="374"/>
      <c r="C23" s="375"/>
      <c r="D23" s="352" t="s">
        <v>390</v>
      </c>
      <c r="E23" s="353"/>
      <c r="F23" s="354"/>
      <c r="G23" s="354"/>
      <c r="H23" s="354"/>
      <c r="I23" s="355"/>
      <c r="J23" s="43">
        <v>49</v>
      </c>
      <c r="K23" s="72">
        <f>+'V1'!K42+K21</f>
        <v>0</v>
      </c>
      <c r="L23" s="73">
        <f>+'V1'!L42+L21</f>
        <v>0</v>
      </c>
    </row>
    <row r="24" spans="1:12" x14ac:dyDescent="0.25">
      <c r="A24" s="81" t="s">
        <v>391</v>
      </c>
      <c r="B24" s="363"/>
      <c r="C24" s="364"/>
      <c r="D24" s="365" t="s">
        <v>392</v>
      </c>
      <c r="E24" s="366"/>
      <c r="F24" s="367"/>
      <c r="G24" s="367"/>
      <c r="H24" s="367"/>
      <c r="I24" s="368"/>
      <c r="J24" s="43">
        <v>50</v>
      </c>
      <c r="K24" s="13">
        <f>K25+K26</f>
        <v>0</v>
      </c>
      <c r="L24" s="14">
        <f>L25+L26</f>
        <v>0</v>
      </c>
    </row>
    <row r="25" spans="1:12" x14ac:dyDescent="0.25">
      <c r="A25" s="79"/>
      <c r="B25" s="32" t="s">
        <v>317</v>
      </c>
      <c r="C25" s="26"/>
      <c r="D25" s="345" t="s">
        <v>393</v>
      </c>
      <c r="E25" s="346"/>
      <c r="F25" s="347"/>
      <c r="G25" s="347"/>
      <c r="H25" s="347"/>
      <c r="I25" s="348"/>
      <c r="J25" s="43">
        <v>51</v>
      </c>
      <c r="K25" s="10">
        <v>0</v>
      </c>
      <c r="L25" s="99">
        <v>0</v>
      </c>
    </row>
    <row r="26" spans="1:12" x14ac:dyDescent="0.25">
      <c r="A26" s="44"/>
      <c r="B26" s="45" t="s">
        <v>320</v>
      </c>
      <c r="C26" s="71"/>
      <c r="D26" s="345" t="s">
        <v>394</v>
      </c>
      <c r="E26" s="346"/>
      <c r="F26" s="347"/>
      <c r="G26" s="347"/>
      <c r="H26" s="347"/>
      <c r="I26" s="348"/>
      <c r="J26" s="43">
        <v>52</v>
      </c>
      <c r="K26" s="10">
        <v>0</v>
      </c>
      <c r="L26" s="99">
        <v>0</v>
      </c>
    </row>
    <row r="27" spans="1:12" x14ac:dyDescent="0.25">
      <c r="A27" s="369" t="s">
        <v>389</v>
      </c>
      <c r="B27" s="370"/>
      <c r="C27" s="252"/>
      <c r="D27" s="352" t="s">
        <v>441</v>
      </c>
      <c r="E27" s="353"/>
      <c r="F27" s="354"/>
      <c r="G27" s="354"/>
      <c r="H27" s="354"/>
      <c r="I27" s="355"/>
      <c r="J27" s="43">
        <v>53</v>
      </c>
      <c r="K27" s="13">
        <f>+K23-K24</f>
        <v>0</v>
      </c>
      <c r="L27" s="14">
        <f>+L23-L24</f>
        <v>0</v>
      </c>
    </row>
    <row r="28" spans="1:12" x14ac:dyDescent="0.25">
      <c r="A28" s="86" t="s">
        <v>395</v>
      </c>
      <c r="B28" s="251"/>
      <c r="C28" s="344"/>
      <c r="D28" s="345" t="s">
        <v>396</v>
      </c>
      <c r="E28" s="346"/>
      <c r="F28" s="347"/>
      <c r="G28" s="347"/>
      <c r="H28" s="347"/>
      <c r="I28" s="348"/>
      <c r="J28" s="43">
        <v>54</v>
      </c>
      <c r="K28" s="10">
        <v>0</v>
      </c>
      <c r="L28" s="99">
        <v>0</v>
      </c>
    </row>
    <row r="29" spans="1:12" x14ac:dyDescent="0.25">
      <c r="A29" s="349" t="s">
        <v>397</v>
      </c>
      <c r="B29" s="350"/>
      <c r="C29" s="351"/>
      <c r="D29" s="352" t="s">
        <v>398</v>
      </c>
      <c r="E29" s="353"/>
      <c r="F29" s="354"/>
      <c r="G29" s="354"/>
      <c r="H29" s="354"/>
      <c r="I29" s="355"/>
      <c r="J29" s="43">
        <v>55</v>
      </c>
      <c r="K29" s="13">
        <f>+K27-K28</f>
        <v>0</v>
      </c>
      <c r="L29" s="14">
        <f>+L27-L28</f>
        <v>0</v>
      </c>
    </row>
    <row r="30" spans="1:12" ht="15.75" thickBot="1" x14ac:dyDescent="0.3">
      <c r="A30" s="356" t="s">
        <v>370</v>
      </c>
      <c r="B30" s="357"/>
      <c r="C30" s="358"/>
      <c r="D30" s="359" t="s">
        <v>399</v>
      </c>
      <c r="E30" s="360"/>
      <c r="F30" s="361"/>
      <c r="G30" s="361"/>
      <c r="H30" s="361"/>
      <c r="I30" s="362"/>
      <c r="J30" s="101">
        <v>56</v>
      </c>
      <c r="K30" s="102">
        <f>+'V1'!K13+'V1'!K14+'V1'!K32+K4+K8+K12+K19</f>
        <v>0</v>
      </c>
      <c r="L30" s="103">
        <f>+'V1'!L13+'V1'!L14+'V1'!L32+L4+L8+L12+L19</f>
        <v>0</v>
      </c>
    </row>
    <row r="31" spans="1:12" x14ac:dyDescent="0.25">
      <c r="A31" s="121">
        <v>2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</sheetData>
  <mergeCells count="47">
    <mergeCell ref="A4:C4"/>
    <mergeCell ref="D4:I4"/>
    <mergeCell ref="A2:C2"/>
    <mergeCell ref="D2:I2"/>
    <mergeCell ref="K2:L2"/>
    <mergeCell ref="A3:C3"/>
    <mergeCell ref="D3:I3"/>
    <mergeCell ref="D5:I5"/>
    <mergeCell ref="D6:I6"/>
    <mergeCell ref="D7:I7"/>
    <mergeCell ref="D8:I8"/>
    <mergeCell ref="D9:I9"/>
    <mergeCell ref="A19:C19"/>
    <mergeCell ref="D19:I19"/>
    <mergeCell ref="D10:I10"/>
    <mergeCell ref="D11:I11"/>
    <mergeCell ref="D12:I12"/>
    <mergeCell ref="D13:I13"/>
    <mergeCell ref="D14:I14"/>
    <mergeCell ref="J21:J22"/>
    <mergeCell ref="D15:I15"/>
    <mergeCell ref="D16:I16"/>
    <mergeCell ref="D17:I17"/>
    <mergeCell ref="D18:I18"/>
    <mergeCell ref="D22:I22"/>
    <mergeCell ref="A23:C23"/>
    <mergeCell ref="D23:I23"/>
    <mergeCell ref="B20:C20"/>
    <mergeCell ref="D20:I20"/>
    <mergeCell ref="A21:C22"/>
    <mergeCell ref="D21:I21"/>
    <mergeCell ref="A31:L31"/>
    <mergeCell ref="A1:L1"/>
    <mergeCell ref="B28:C28"/>
    <mergeCell ref="D28:I28"/>
    <mergeCell ref="A29:C29"/>
    <mergeCell ref="D29:I29"/>
    <mergeCell ref="A30:C30"/>
    <mergeCell ref="D30:I30"/>
    <mergeCell ref="B24:C24"/>
    <mergeCell ref="D24:I24"/>
    <mergeCell ref="D25:I25"/>
    <mergeCell ref="D26:I26"/>
    <mergeCell ref="A27:C27"/>
    <mergeCell ref="D27:I27"/>
    <mergeCell ref="K21:K22"/>
    <mergeCell ref="L21:L2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R1</vt:lpstr>
      <vt:lpstr>R2</vt:lpstr>
      <vt:lpstr>R3</vt:lpstr>
      <vt:lpstr>R4</vt:lpstr>
      <vt:lpstr>V1</vt:lpstr>
      <vt:lpstr>V2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2020-02-20T12:12:52Z</dcterms:created>
  <dcterms:modified xsi:type="dcterms:W3CDTF">2020-11-03T19:20:55Z</dcterms:modified>
</cp:coreProperties>
</file>